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09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<sst xmlns="http://schemas.openxmlformats.org/spreadsheetml/2006/main" count="255" uniqueCount="147">
  <si>
    <t>#</t>
  </si>
  <si>
    <t>Last Name</t>
  </si>
  <si>
    <t>First Name</t>
  </si>
  <si>
    <t>Pos.</t>
  </si>
  <si>
    <t>Height (m)</t>
  </si>
  <si>
    <t>Height (ft)</t>
  </si>
  <si>
    <t>Weight (kg)</t>
  </si>
  <si>
    <t>Weight (lb)</t>
  </si>
  <si>
    <t>Date of Birth</t>
  </si>
  <si>
    <t>EFAF ROSTER (60)</t>
  </si>
  <si>
    <t>-</t>
  </si>
  <si>
    <t>DB</t>
  </si>
  <si>
    <t>Alfarez</t>
  </si>
  <si>
    <t>Vittorio</t>
  </si>
  <si>
    <t>OL</t>
  </si>
  <si>
    <t>Anson</t>
  </si>
  <si>
    <t>Herman</t>
  </si>
  <si>
    <t>Ballantine</t>
  </si>
  <si>
    <t>Dylan</t>
  </si>
  <si>
    <t>Bals Evertsz, ter</t>
  </si>
  <si>
    <t>Demkö</t>
  </si>
  <si>
    <t>WR</t>
  </si>
  <si>
    <t>Bartelink</t>
  </si>
  <si>
    <t>Kay</t>
  </si>
  <si>
    <t>Bartolozzi</t>
  </si>
  <si>
    <t>Claudio</t>
  </si>
  <si>
    <t>WR / QB</t>
  </si>
  <si>
    <t>Binda</t>
  </si>
  <si>
    <t>Dinesh</t>
  </si>
  <si>
    <t>Bodemeijer</t>
  </si>
  <si>
    <t>Eric</t>
  </si>
  <si>
    <t>Bourne</t>
  </si>
  <si>
    <t>Kevin</t>
  </si>
  <si>
    <t>LB</t>
  </si>
  <si>
    <t>Burgers</t>
  </si>
  <si>
    <t>Renze</t>
  </si>
  <si>
    <t>Castelen</t>
  </si>
  <si>
    <t>Miquel</t>
  </si>
  <si>
    <t>RB</t>
  </si>
  <si>
    <t>Denneboom</t>
  </si>
  <si>
    <t>Marcel</t>
  </si>
  <si>
    <t>DL</t>
  </si>
  <si>
    <t>Dey</t>
  </si>
  <si>
    <t>Calvin</t>
  </si>
  <si>
    <t>Duin</t>
  </si>
  <si>
    <t>Albertjan</t>
  </si>
  <si>
    <t>Fagel</t>
  </si>
  <si>
    <t>Jurre</t>
  </si>
  <si>
    <t>Felter</t>
  </si>
  <si>
    <t>Jeffrey</t>
  </si>
  <si>
    <t>Foltin</t>
  </si>
  <si>
    <t>Alfred</t>
  </si>
  <si>
    <t>Galesloot</t>
  </si>
  <si>
    <t>Ronnie</t>
  </si>
  <si>
    <t>Graanoogst</t>
  </si>
  <si>
    <t>Revilinho</t>
  </si>
  <si>
    <t>Grot</t>
  </si>
  <si>
    <t>Amilcar</t>
  </si>
  <si>
    <t>Hein</t>
  </si>
  <si>
    <t>Ronald</t>
  </si>
  <si>
    <t>K/P</t>
  </si>
  <si>
    <t>Henry</t>
  </si>
  <si>
    <t>Anthony</t>
  </si>
  <si>
    <t>Hidayat</t>
  </si>
  <si>
    <t>Adrian</t>
  </si>
  <si>
    <t>Hooi</t>
  </si>
  <si>
    <t>Rajiv</t>
  </si>
  <si>
    <t>Hupsel</t>
  </si>
  <si>
    <t>Stef</t>
  </si>
  <si>
    <t>Jainathsingh</t>
  </si>
  <si>
    <t>Ferry</t>
  </si>
  <si>
    <t>Johnson</t>
  </si>
  <si>
    <t>Edward</t>
  </si>
  <si>
    <t>Juliana</t>
  </si>
  <si>
    <t>Hayrich</t>
  </si>
  <si>
    <t>Kaan</t>
  </si>
  <si>
    <t>Peter</t>
  </si>
  <si>
    <t>Kolehmainen</t>
  </si>
  <si>
    <t>Roope</t>
  </si>
  <si>
    <t>26-06-1987</t>
  </si>
  <si>
    <t>Kraan</t>
  </si>
  <si>
    <t>Joey</t>
  </si>
  <si>
    <t>Michael</t>
  </si>
  <si>
    <t>Lof</t>
  </si>
  <si>
    <t>Etiënne</t>
  </si>
  <si>
    <t>Lowies</t>
  </si>
  <si>
    <t>Dave</t>
  </si>
  <si>
    <t>Lubbers</t>
  </si>
  <si>
    <t>Pim</t>
  </si>
  <si>
    <t>Majoor</t>
  </si>
  <si>
    <t>Jhon</t>
  </si>
  <si>
    <t>TE</t>
  </si>
  <si>
    <t>Mohamed Rashied</t>
  </si>
  <si>
    <t>Rachied</t>
  </si>
  <si>
    <t>QB</t>
  </si>
  <si>
    <t>Moussi</t>
  </si>
  <si>
    <t>Ali</t>
  </si>
  <si>
    <t>Muler</t>
  </si>
  <si>
    <t>Marcus</t>
  </si>
  <si>
    <t>Patrick</t>
  </si>
  <si>
    <t>Perlee</t>
  </si>
  <si>
    <t>Boy</t>
  </si>
  <si>
    <t>Pope Vanterpool</t>
  </si>
  <si>
    <t>Damian</t>
  </si>
  <si>
    <t>Remak</t>
  </si>
  <si>
    <t>Ronde</t>
  </si>
  <si>
    <t>Dijohn</t>
  </si>
  <si>
    <t>Sarpong</t>
  </si>
  <si>
    <t>Ingram</t>
  </si>
  <si>
    <t>Schouten</t>
  </si>
  <si>
    <t>Pepijn</t>
  </si>
  <si>
    <t>Sier</t>
  </si>
  <si>
    <t>Mark</t>
  </si>
  <si>
    <t>Tamara</t>
  </si>
  <si>
    <t>Dempsey</t>
  </si>
  <si>
    <t>Teunis</t>
  </si>
  <si>
    <t>Leroy</t>
  </si>
  <si>
    <t>Teijsse</t>
  </si>
  <si>
    <t>Jasper</t>
  </si>
  <si>
    <t>Valerius</t>
  </si>
  <si>
    <t>Chris</t>
  </si>
  <si>
    <t>Vamos</t>
  </si>
  <si>
    <t>József</t>
  </si>
  <si>
    <t>Verburg</t>
  </si>
  <si>
    <t>Paul</t>
  </si>
  <si>
    <t>Vijver, van de</t>
  </si>
  <si>
    <t>Dwight</t>
  </si>
  <si>
    <t>Vriese</t>
  </si>
  <si>
    <t>Steve</t>
  </si>
  <si>
    <t>Vrij</t>
  </si>
  <si>
    <t>Koen</t>
  </si>
  <si>
    <t>Willmes</t>
  </si>
  <si>
    <t>Frederik</t>
  </si>
  <si>
    <t>Zimmerman</t>
  </si>
  <si>
    <t>Stevel</t>
  </si>
  <si>
    <t>Erik</t>
  </si>
  <si>
    <t>Wolf</t>
  </si>
  <si>
    <t>Vos</t>
  </si>
  <si>
    <t>Nat.</t>
  </si>
  <si>
    <t>Barrabas</t>
  </si>
  <si>
    <t>USA</t>
  </si>
  <si>
    <t>NED</t>
  </si>
  <si>
    <t>DUI</t>
  </si>
  <si>
    <t>FIN</t>
  </si>
  <si>
    <t>HUN</t>
  </si>
  <si>
    <t>Donald</t>
  </si>
  <si>
    <t>Langlah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</si>
</sst>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-##"/>
    <numFmt numFmtId="165" formatCode="0.0000"/>
    <numFmt numFmtId="166" formatCode="mm/dd/yyyy"/>
  </numFmts>
  <fonts count="5">
    <font>
      <sz val="10"/>
      <name val="Arial"/>
      <family val="0"/>
    </font>
    <font>
      <b/>
      <sz val="11"/>
      <color indexed="9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 quotePrefix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faf%206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ric%20Bodemeijer\Word\Prive\American%20Football\Amsterdam%20Crusaders\2010\Amsterdam%20Crusaders,%20Persoonsgegevens%202010\Amsterdam%20Crusaders,%20Persoonsgegevens%20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 Cheerleaders 2011"/>
      <sheetName val="AC Cheerleaders 2011 (lijst)"/>
      <sheetName val="AC Coaches 2011"/>
      <sheetName val="AC Coaches 2011 (lijst)"/>
      <sheetName val="AC Football Operations 2011"/>
      <sheetName val="AC Football Ops 2011 (lijst)"/>
      <sheetName val="AC Medical Staff 2011"/>
      <sheetName val="AC Medical Staff 2011 (lijst)"/>
      <sheetName val="AC Players (Seniors) 2011"/>
      <sheetName val="Height (m) naar (ft)"/>
      <sheetName val="Jerseys 2011"/>
      <sheetName val="Gamepants 2011"/>
      <sheetName val="Photograph 2011"/>
      <sheetName val="AC Players (Seniors) 2011 (vz)"/>
      <sheetName val="AC Players (Incasso) 2011"/>
      <sheetName val="AC Players (belboom)"/>
      <sheetName val="AC Players (Tel.nr. + E-mail)"/>
      <sheetName val="AC Players  (Inlog Cru)"/>
      <sheetName val="AC Players (Seniors) 2011 (Pos)"/>
      <sheetName val="AC Players (Beschikbaarh.) 2011"/>
      <sheetName val="AC Coaches + Onderst. (09-04)"/>
      <sheetName val="AC Staff 2011"/>
      <sheetName val="AC Staff 2011 (lijst)"/>
      <sheetName val="AFBN Wedstrijdformulier 2011"/>
      <sheetName val="AFBN Spelerslijst 2011 (TB)"/>
      <sheetName val="Players (Seniors) 2011 (EFAF)"/>
    </sheetNames>
    <sheetDataSet>
      <sheetData sheetId="9">
        <row r="1">
          <cell r="A1" t="str">
            <v>Lengte</v>
          </cell>
          <cell r="D1" t="str">
            <v>Height</v>
          </cell>
        </row>
        <row r="2">
          <cell r="A2">
            <v>1.5</v>
          </cell>
          <cell r="B2">
            <v>4.921259842519685</v>
          </cell>
          <cell r="C2">
            <v>11.023622047244094</v>
          </cell>
          <cell r="D2" t="str">
            <v>4-11</v>
          </cell>
        </row>
        <row r="3">
          <cell r="A3">
            <v>1.51</v>
          </cell>
          <cell r="B3">
            <v>4.954068241469816</v>
          </cell>
          <cell r="C3">
            <v>11.417322834645669</v>
          </cell>
          <cell r="D3" t="str">
            <v>4-11</v>
          </cell>
        </row>
        <row r="4">
          <cell r="A4">
            <v>1.52</v>
          </cell>
          <cell r="B4">
            <v>4.986876640419948</v>
          </cell>
          <cell r="C4">
            <v>-0.19685039370078738</v>
          </cell>
          <cell r="D4" t="str">
            <v>5-0</v>
          </cell>
        </row>
        <row r="5">
          <cell r="A5">
            <v>1.53</v>
          </cell>
          <cell r="B5">
            <v>5.019685039370079</v>
          </cell>
          <cell r="C5">
            <v>0.19685039370078738</v>
          </cell>
          <cell r="D5" t="str">
            <v>5-0</v>
          </cell>
        </row>
        <row r="6">
          <cell r="A6">
            <v>1.54</v>
          </cell>
          <cell r="B6">
            <v>5.05249343832021</v>
          </cell>
          <cell r="C6">
            <v>0.5905511811023622</v>
          </cell>
          <cell r="D6" t="str">
            <v>5-1</v>
          </cell>
        </row>
        <row r="7">
          <cell r="A7">
            <v>1.55</v>
          </cell>
          <cell r="B7">
            <v>5.085301837270341</v>
          </cell>
          <cell r="C7">
            <v>0.984251968503937</v>
          </cell>
          <cell r="D7" t="str">
            <v>5-1</v>
          </cell>
        </row>
        <row r="8">
          <cell r="A8">
            <v>1.56</v>
          </cell>
          <cell r="B8">
            <v>5.118110236220472</v>
          </cell>
          <cell r="C8">
            <v>1.3779527559055118</v>
          </cell>
          <cell r="D8" t="str">
            <v>5-1</v>
          </cell>
        </row>
        <row r="9">
          <cell r="A9">
            <v>1.57</v>
          </cell>
          <cell r="B9">
            <v>5.150918635170604</v>
          </cell>
          <cell r="C9">
            <v>1.7716535433070866</v>
          </cell>
          <cell r="D9" t="str">
            <v>5-2</v>
          </cell>
        </row>
        <row r="10">
          <cell r="A10">
            <v>1.58</v>
          </cell>
          <cell r="B10">
            <v>5.183727034120735</v>
          </cell>
          <cell r="C10">
            <v>2.1653543307086616</v>
          </cell>
          <cell r="D10" t="str">
            <v>5-2</v>
          </cell>
        </row>
        <row r="11">
          <cell r="A11">
            <v>1.59</v>
          </cell>
          <cell r="B11">
            <v>5.216535433070866</v>
          </cell>
          <cell r="C11">
            <v>2.559055118110236</v>
          </cell>
          <cell r="D11" t="str">
            <v>5-3</v>
          </cell>
        </row>
        <row r="12">
          <cell r="A12">
            <v>1.6</v>
          </cell>
          <cell r="B12">
            <v>5.2493438320209975</v>
          </cell>
          <cell r="C12">
            <v>2.952755905511811</v>
          </cell>
          <cell r="D12" t="str">
            <v>5-3</v>
          </cell>
        </row>
        <row r="13">
          <cell r="A13">
            <v>1.61</v>
          </cell>
          <cell r="B13">
            <v>5.282152230971128</v>
          </cell>
          <cell r="C13">
            <v>3.3464566929133857</v>
          </cell>
          <cell r="D13" t="str">
            <v>5-3</v>
          </cell>
        </row>
        <row r="14">
          <cell r="A14">
            <v>1.62</v>
          </cell>
          <cell r="B14">
            <v>5.31496062992126</v>
          </cell>
          <cell r="C14">
            <v>3.7401574803149606</v>
          </cell>
          <cell r="D14" t="str">
            <v>5-4</v>
          </cell>
        </row>
        <row r="15">
          <cell r="A15">
            <v>1.63</v>
          </cell>
          <cell r="B15">
            <v>5.347769028871391</v>
          </cell>
          <cell r="C15">
            <v>4.133858267716535</v>
          </cell>
          <cell r="D15" t="str">
            <v>5-4</v>
          </cell>
        </row>
        <row r="16">
          <cell r="A16">
            <v>1.64</v>
          </cell>
          <cell r="B16">
            <v>5.380577427821522</v>
          </cell>
          <cell r="C16">
            <v>4.52755905511811</v>
          </cell>
          <cell r="D16" t="str">
            <v>5-5</v>
          </cell>
        </row>
        <row r="17">
          <cell r="A17">
            <v>1.65</v>
          </cell>
          <cell r="B17">
            <v>5.413385826771653</v>
          </cell>
          <cell r="C17">
            <v>4.921259842519685</v>
          </cell>
          <cell r="D17" t="str">
            <v>5-5</v>
          </cell>
        </row>
        <row r="18">
          <cell r="A18">
            <v>1.66</v>
          </cell>
          <cell r="B18">
            <v>5.4461942257217855</v>
          </cell>
          <cell r="C18">
            <v>5.31496062992126</v>
          </cell>
          <cell r="D18" t="str">
            <v>5-5</v>
          </cell>
        </row>
        <row r="19">
          <cell r="A19">
            <v>1.67</v>
          </cell>
          <cell r="B19">
            <v>5.479002624671916</v>
          </cell>
          <cell r="C19">
            <v>5.708661417322834</v>
          </cell>
          <cell r="D19" t="str">
            <v>5-6</v>
          </cell>
        </row>
        <row r="20">
          <cell r="A20">
            <v>1.68</v>
          </cell>
          <cell r="B20">
            <v>5.511811023622047</v>
          </cell>
          <cell r="C20">
            <v>6.102362204724409</v>
          </cell>
          <cell r="D20" t="str">
            <v>5-6</v>
          </cell>
        </row>
        <row r="21">
          <cell r="A21">
            <v>1.69</v>
          </cell>
          <cell r="B21">
            <v>5.544619422572179</v>
          </cell>
          <cell r="C21">
            <v>6.496062992125984</v>
          </cell>
          <cell r="D21" t="str">
            <v>5-6</v>
          </cell>
        </row>
        <row r="22">
          <cell r="A22">
            <v>1.7</v>
          </cell>
          <cell r="B22">
            <v>5.57742782152231</v>
          </cell>
          <cell r="C22">
            <v>6.889763779527559</v>
          </cell>
          <cell r="D22" t="str">
            <v>5-7</v>
          </cell>
        </row>
        <row r="23">
          <cell r="A23">
            <v>1.71</v>
          </cell>
          <cell r="B23">
            <v>5.610236220472441</v>
          </cell>
          <cell r="C23">
            <v>7.283464566929133</v>
          </cell>
          <cell r="D23" t="str">
            <v>5-7</v>
          </cell>
        </row>
        <row r="24">
          <cell r="A24">
            <v>1.72</v>
          </cell>
          <cell r="B24">
            <v>5.643044619422572</v>
          </cell>
          <cell r="C24">
            <v>7.677165354330708</v>
          </cell>
          <cell r="D24" t="str">
            <v>5-8</v>
          </cell>
        </row>
        <row r="25">
          <cell r="A25">
            <v>1.73</v>
          </cell>
          <cell r="B25">
            <v>5.675853018372703</v>
          </cell>
          <cell r="C25">
            <v>8.070866141732283</v>
          </cell>
          <cell r="D25" t="str">
            <v>5-8</v>
          </cell>
        </row>
        <row r="26">
          <cell r="A26">
            <v>1.74</v>
          </cell>
          <cell r="B26">
            <v>5.708661417322834</v>
          </cell>
          <cell r="C26">
            <v>8.464566929133857</v>
          </cell>
          <cell r="D26" t="str">
            <v>5-8</v>
          </cell>
        </row>
        <row r="27">
          <cell r="A27">
            <v>1.75</v>
          </cell>
          <cell r="B27">
            <v>5.741469816272965</v>
          </cell>
          <cell r="C27">
            <v>8.858267716535433</v>
          </cell>
          <cell r="D27" t="str">
            <v>5-9</v>
          </cell>
        </row>
        <row r="28">
          <cell r="A28">
            <v>1.76</v>
          </cell>
          <cell r="B28">
            <v>5.774278215223098</v>
          </cell>
          <cell r="C28">
            <v>9.251968503937007</v>
          </cell>
          <cell r="D28" t="str">
            <v>5-9</v>
          </cell>
        </row>
        <row r="29">
          <cell r="A29">
            <v>1.77</v>
          </cell>
          <cell r="B29">
            <v>5.807086614173229</v>
          </cell>
          <cell r="C29">
            <v>9.645669291338583</v>
          </cell>
          <cell r="D29" t="str">
            <v>5-10</v>
          </cell>
        </row>
        <row r="30">
          <cell r="A30">
            <v>1.78</v>
          </cell>
          <cell r="B30">
            <v>5.83989501312336</v>
          </cell>
          <cell r="C30">
            <v>10.039370078740157</v>
          </cell>
          <cell r="D30" t="str">
            <v>5-10</v>
          </cell>
        </row>
        <row r="31">
          <cell r="A31">
            <v>1.79</v>
          </cell>
          <cell r="B31">
            <v>5.8727034120734904</v>
          </cell>
          <cell r="C31">
            <v>10.433070866141732</v>
          </cell>
          <cell r="D31" t="str">
            <v>5-10</v>
          </cell>
        </row>
        <row r="32">
          <cell r="A32">
            <v>1.8</v>
          </cell>
          <cell r="B32">
            <v>5.905511811023622</v>
          </cell>
          <cell r="C32">
            <v>10.826771653543307</v>
          </cell>
          <cell r="D32" t="str">
            <v>5-11</v>
          </cell>
        </row>
        <row r="33">
          <cell r="A33">
            <v>1.81</v>
          </cell>
          <cell r="B33">
            <v>5.938320209973753</v>
          </cell>
          <cell r="C33">
            <v>11.220472440944881</v>
          </cell>
          <cell r="D33" t="str">
            <v>5-11</v>
          </cell>
        </row>
        <row r="34">
          <cell r="A34">
            <v>1.82</v>
          </cell>
          <cell r="B34">
            <v>5.971128608923884</v>
          </cell>
          <cell r="C34">
            <v>-0.39370078740157477</v>
          </cell>
          <cell r="D34" t="str">
            <v>6-0</v>
          </cell>
        </row>
        <row r="35">
          <cell r="A35">
            <v>1.83</v>
          </cell>
          <cell r="B35">
            <v>6.003937007874016</v>
          </cell>
          <cell r="C35">
            <v>0</v>
          </cell>
          <cell r="D35" t="str">
            <v>6-0</v>
          </cell>
        </row>
        <row r="36">
          <cell r="A36">
            <v>1.84</v>
          </cell>
          <cell r="B36">
            <v>6.036745406824147</v>
          </cell>
          <cell r="C36">
            <v>0.39370078740157477</v>
          </cell>
          <cell r="D36" t="str">
            <v>6-0</v>
          </cell>
        </row>
        <row r="37">
          <cell r="A37">
            <v>1.85</v>
          </cell>
          <cell r="B37">
            <v>6.0695538057742775</v>
          </cell>
          <cell r="C37">
            <v>0.7874015748031495</v>
          </cell>
          <cell r="D37" t="str">
            <v>6-1</v>
          </cell>
        </row>
        <row r="38">
          <cell r="A38">
            <v>1.86</v>
          </cell>
          <cell r="B38">
            <v>6.10236220472441</v>
          </cell>
          <cell r="C38">
            <v>1.1811023622047243</v>
          </cell>
          <cell r="D38" t="str">
            <v>6-1</v>
          </cell>
        </row>
        <row r="39">
          <cell r="A39">
            <v>1.87</v>
          </cell>
          <cell r="B39">
            <v>6.135170603674541</v>
          </cell>
          <cell r="C39">
            <v>1.574803149606299</v>
          </cell>
          <cell r="D39" t="str">
            <v>6-2</v>
          </cell>
        </row>
        <row r="40">
          <cell r="A40">
            <v>1.88</v>
          </cell>
          <cell r="B40">
            <v>6.167979002624672</v>
          </cell>
          <cell r="C40">
            <v>1.968503937007874</v>
          </cell>
          <cell r="D40" t="str">
            <v>6-2</v>
          </cell>
        </row>
        <row r="41">
          <cell r="A41">
            <v>1.89</v>
          </cell>
          <cell r="B41">
            <v>6.200787401574803</v>
          </cell>
          <cell r="C41">
            <v>2.3622047244094486</v>
          </cell>
          <cell r="D41" t="str">
            <v>6-2</v>
          </cell>
        </row>
        <row r="42">
          <cell r="A42">
            <v>1.9</v>
          </cell>
          <cell r="B42">
            <v>6.233595800524935</v>
          </cell>
          <cell r="C42">
            <v>2.7559055118110236</v>
          </cell>
          <cell r="D42" t="str">
            <v>6-3</v>
          </cell>
        </row>
        <row r="43">
          <cell r="A43">
            <v>1.91</v>
          </cell>
          <cell r="B43">
            <v>6.266404199475065</v>
          </cell>
          <cell r="C43">
            <v>3.149606299212598</v>
          </cell>
          <cell r="D43" t="str">
            <v>6-3</v>
          </cell>
        </row>
        <row r="44">
          <cell r="A44">
            <v>1.92</v>
          </cell>
          <cell r="B44">
            <v>6.299212598425196</v>
          </cell>
          <cell r="C44">
            <v>3.543307086614173</v>
          </cell>
          <cell r="D44" t="str">
            <v>6-4</v>
          </cell>
        </row>
        <row r="45">
          <cell r="A45">
            <v>1.93</v>
          </cell>
          <cell r="B45">
            <v>6.332020997375328</v>
          </cell>
          <cell r="C45">
            <v>3.937007874015748</v>
          </cell>
          <cell r="D45" t="str">
            <v>6-4</v>
          </cell>
        </row>
        <row r="46">
          <cell r="A46">
            <v>1.94</v>
          </cell>
          <cell r="B46">
            <v>6.364829396325459</v>
          </cell>
          <cell r="C46">
            <v>4.330708661417323</v>
          </cell>
          <cell r="D46" t="str">
            <v>6-4</v>
          </cell>
        </row>
        <row r="47">
          <cell r="A47">
            <v>1.95</v>
          </cell>
          <cell r="B47">
            <v>6.39763779527559</v>
          </cell>
          <cell r="C47">
            <v>4.724409448818897</v>
          </cell>
          <cell r="D47" t="str">
            <v>6-5</v>
          </cell>
        </row>
        <row r="48">
          <cell r="A48">
            <v>1.96</v>
          </cell>
          <cell r="B48">
            <v>6.4304461942257225</v>
          </cell>
          <cell r="C48">
            <v>5.118110236220472</v>
          </cell>
          <cell r="D48" t="str">
            <v>6-5</v>
          </cell>
        </row>
        <row r="49">
          <cell r="A49">
            <v>1.97</v>
          </cell>
          <cell r="B49">
            <v>6.463254593175853</v>
          </cell>
          <cell r="C49">
            <v>5.511811023622047</v>
          </cell>
          <cell r="D49" t="str">
            <v>6-6</v>
          </cell>
        </row>
        <row r="50">
          <cell r="A50">
            <v>1.98</v>
          </cell>
          <cell r="B50">
            <v>6.496062992125984</v>
          </cell>
          <cell r="C50">
            <v>5.905511811023622</v>
          </cell>
          <cell r="D50" t="str">
            <v>6-6</v>
          </cell>
        </row>
        <row r="51">
          <cell r="A51">
            <v>1.99</v>
          </cell>
          <cell r="B51">
            <v>6.528871391076115</v>
          </cell>
          <cell r="C51">
            <v>6.299212598425196</v>
          </cell>
          <cell r="D51" t="str">
            <v>6-6</v>
          </cell>
        </row>
        <row r="52">
          <cell r="A52">
            <v>2</v>
          </cell>
          <cell r="B52">
            <v>6.561679790026247</v>
          </cell>
          <cell r="C52">
            <v>6.692913385826771</v>
          </cell>
          <cell r="D52" t="str">
            <v>6-7</v>
          </cell>
        </row>
        <row r="53">
          <cell r="A53">
            <v>2.01</v>
          </cell>
          <cell r="B53">
            <v>6.594488188976377</v>
          </cell>
          <cell r="C53">
            <v>7.086614173228335</v>
          </cell>
          <cell r="D53" t="str">
            <v>6-7</v>
          </cell>
        </row>
        <row r="54">
          <cell r="A54">
            <v>2.02</v>
          </cell>
          <cell r="B54">
            <v>6.627296587926509</v>
          </cell>
          <cell r="C54">
            <v>7.480314960629921</v>
          </cell>
          <cell r="D54" t="str">
            <v>6-7</v>
          </cell>
        </row>
        <row r="55">
          <cell r="A55">
            <v>2.03</v>
          </cell>
          <cell r="B55">
            <v>6.6601049868766395</v>
          </cell>
          <cell r="C55">
            <v>7.874015748031485</v>
          </cell>
          <cell r="D55" t="str">
            <v>6-8</v>
          </cell>
        </row>
        <row r="56">
          <cell r="A56">
            <v>2.04</v>
          </cell>
          <cell r="B56">
            <v>6.692913385826771</v>
          </cell>
          <cell r="C56">
            <v>8.26771653543307</v>
          </cell>
          <cell r="D56" t="str">
            <v>6-8</v>
          </cell>
        </row>
        <row r="57">
          <cell r="A57">
            <v>2.05</v>
          </cell>
          <cell r="B57">
            <v>6.725721784776901</v>
          </cell>
          <cell r="C57">
            <v>8.661417322834634</v>
          </cell>
          <cell r="D57" t="str">
            <v>6-9</v>
          </cell>
        </row>
        <row r="58">
          <cell r="A58">
            <v>2.06</v>
          </cell>
          <cell r="B58">
            <v>6.758530183727035</v>
          </cell>
          <cell r="C58">
            <v>9.05511811023622</v>
          </cell>
          <cell r="D58" t="str">
            <v>6-9</v>
          </cell>
        </row>
        <row r="59">
          <cell r="A59">
            <v>2.07</v>
          </cell>
          <cell r="B59">
            <v>6.791338582677164</v>
          </cell>
          <cell r="C59">
            <v>9.448818897637784</v>
          </cell>
          <cell r="D59" t="str">
            <v>6-9</v>
          </cell>
        </row>
        <row r="60">
          <cell r="A60">
            <v>2.08</v>
          </cell>
          <cell r="B60">
            <v>6.824146981627297</v>
          </cell>
          <cell r="C60">
            <v>9.84251968503937</v>
          </cell>
          <cell r="D60" t="str">
            <v>6-10</v>
          </cell>
        </row>
        <row r="61">
          <cell r="A61">
            <v>2.09</v>
          </cell>
          <cell r="B61">
            <v>6.8569553805774275</v>
          </cell>
          <cell r="C61">
            <v>10.236220472440944</v>
          </cell>
          <cell r="D61" t="str">
            <v>6-10</v>
          </cell>
        </row>
        <row r="62">
          <cell r="A62">
            <v>2.1</v>
          </cell>
          <cell r="B62">
            <v>6.889763779527559</v>
          </cell>
          <cell r="C62">
            <v>10.62992125984252</v>
          </cell>
          <cell r="D62" t="str">
            <v>6-11</v>
          </cell>
        </row>
        <row r="63">
          <cell r="A63">
            <v>2.11</v>
          </cell>
          <cell r="B63">
            <v>6.92257217847769</v>
          </cell>
          <cell r="C63">
            <v>11.023622047244094</v>
          </cell>
          <cell r="D63" t="str">
            <v>6-11</v>
          </cell>
        </row>
        <row r="64">
          <cell r="A64">
            <v>2.12</v>
          </cell>
          <cell r="B64">
            <v>6.955380577427821</v>
          </cell>
          <cell r="C64">
            <v>11.417322834645669</v>
          </cell>
          <cell r="D64" t="str">
            <v>6-11</v>
          </cell>
        </row>
        <row r="65">
          <cell r="A65">
            <v>2.13</v>
          </cell>
          <cell r="B65">
            <v>6.988188976377953</v>
          </cell>
          <cell r="C65">
            <v>-0.19685039370078738</v>
          </cell>
          <cell r="D65" t="str">
            <v>7-0</v>
          </cell>
        </row>
        <row r="66">
          <cell r="A66">
            <v>2.14</v>
          </cell>
          <cell r="B66">
            <v>7.020997375328084</v>
          </cell>
          <cell r="C66">
            <v>0.19685039370078738</v>
          </cell>
          <cell r="D66" t="str">
            <v>7-0</v>
          </cell>
        </row>
        <row r="67">
          <cell r="A67">
            <v>2.15</v>
          </cell>
          <cell r="B67">
            <v>7.0538057742782145</v>
          </cell>
          <cell r="C67">
            <v>0.5905511811023622</v>
          </cell>
          <cell r="D67" t="str">
            <v>7-1</v>
          </cell>
        </row>
        <row r="68">
          <cell r="A68">
            <v>2.16</v>
          </cell>
          <cell r="B68">
            <v>7.086614173228347</v>
          </cell>
          <cell r="C68">
            <v>0.984251968503937</v>
          </cell>
          <cell r="D68" t="str">
            <v>7-1</v>
          </cell>
        </row>
        <row r="69">
          <cell r="A69">
            <v>2.17</v>
          </cell>
          <cell r="B69">
            <v>7.119422572178478</v>
          </cell>
          <cell r="C69">
            <v>1.3779527559055118</v>
          </cell>
          <cell r="D69" t="str">
            <v>7-1</v>
          </cell>
        </row>
        <row r="70">
          <cell r="A70">
            <v>2.18</v>
          </cell>
          <cell r="B70">
            <v>7.15223097112861</v>
          </cell>
          <cell r="C70">
            <v>1.7716535433070977</v>
          </cell>
          <cell r="D70" t="str">
            <v>7-2</v>
          </cell>
        </row>
        <row r="71">
          <cell r="A71">
            <v>2.19</v>
          </cell>
          <cell r="B71">
            <v>7.18503937007874</v>
          </cell>
          <cell r="C71">
            <v>2.1653543307086616</v>
          </cell>
          <cell r="D71" t="str">
            <v>7-2</v>
          </cell>
        </row>
        <row r="72">
          <cell r="A72">
            <v>2.2</v>
          </cell>
          <cell r="B72">
            <v>7.2178477690288725</v>
          </cell>
          <cell r="C72">
            <v>2.559055118110247</v>
          </cell>
          <cell r="D72" t="str">
            <v>7-3</v>
          </cell>
        </row>
        <row r="73">
          <cell r="A73">
            <v>2.21</v>
          </cell>
          <cell r="B73">
            <v>7.2506561679790025</v>
          </cell>
          <cell r="C73">
            <v>2.952755905511811</v>
          </cell>
          <cell r="D73" t="str">
            <v>7-3</v>
          </cell>
        </row>
        <row r="74">
          <cell r="A74">
            <v>2.22</v>
          </cell>
          <cell r="B74">
            <v>7.283464566929134</v>
          </cell>
          <cell r="C74">
            <v>3.3464566929133968</v>
          </cell>
          <cell r="D74" t="str">
            <v>7-3</v>
          </cell>
        </row>
        <row r="75">
          <cell r="A75">
            <v>2.23</v>
          </cell>
          <cell r="B75">
            <v>7.316272965879265</v>
          </cell>
          <cell r="C75">
            <v>3.7401574803149606</v>
          </cell>
          <cell r="D75" t="str">
            <v>7-4</v>
          </cell>
        </row>
        <row r="76">
          <cell r="A76">
            <v>2.24</v>
          </cell>
          <cell r="B76">
            <v>7.349081364829398</v>
          </cell>
          <cell r="C76">
            <v>4.133858267716547</v>
          </cell>
          <cell r="D76" t="str">
            <v>7-4</v>
          </cell>
        </row>
        <row r="77">
          <cell r="A77">
            <v>2.25</v>
          </cell>
          <cell r="B77">
            <v>7.381889763779527</v>
          </cell>
          <cell r="C77">
            <v>4.52755905511811</v>
          </cell>
          <cell r="D77" t="str">
            <v>7-5</v>
          </cell>
        </row>
        <row r="78">
          <cell r="A78">
            <v>2.26</v>
          </cell>
          <cell r="B78">
            <v>7.414698162729658</v>
          </cell>
          <cell r="C78">
            <v>4.921259842519674</v>
          </cell>
          <cell r="D78" t="str">
            <v>7-5</v>
          </cell>
        </row>
        <row r="79">
          <cell r="A79">
            <v>2.27</v>
          </cell>
          <cell r="B79">
            <v>7.44750656167979</v>
          </cell>
          <cell r="C79">
            <v>5.31496062992126</v>
          </cell>
          <cell r="D79" t="str">
            <v>7-5</v>
          </cell>
        </row>
        <row r="80">
          <cell r="A80">
            <v>2.28</v>
          </cell>
          <cell r="B80">
            <v>7.4803149606299195</v>
          </cell>
          <cell r="C80">
            <v>5.708661417322824</v>
          </cell>
          <cell r="D80" t="str">
            <v>7-6</v>
          </cell>
        </row>
        <row r="81">
          <cell r="A81">
            <v>2.29</v>
          </cell>
          <cell r="B81">
            <v>7.513123359580052</v>
          </cell>
          <cell r="C81">
            <v>6.102362204724409</v>
          </cell>
          <cell r="D81" t="str">
            <v>7-6</v>
          </cell>
        </row>
        <row r="82">
          <cell r="A82">
            <v>2.3</v>
          </cell>
          <cell r="B82">
            <v>7.545931758530183</v>
          </cell>
          <cell r="C82">
            <v>6.496062992125973</v>
          </cell>
          <cell r="D82" t="str">
            <v>7-6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 Cheerleaders 2010"/>
      <sheetName val="AC Cheerleaders 2010 (lijst)"/>
      <sheetName val="AC Coaches 2010"/>
      <sheetName val="AC Coaches 2010 (lijst)"/>
      <sheetName val="AC Football Operations 2010"/>
      <sheetName val="AC Football Ops 2010 (lijst)"/>
      <sheetName val="AC Medical Staff 2010"/>
      <sheetName val="AC Medical Staff 2010 (lijst)"/>
      <sheetName val="AC Players (Seniors) 2010"/>
      <sheetName val="Height (m) naar (ft)"/>
      <sheetName val="AC Players (Seniors) 2010 (vz)"/>
      <sheetName val="AC Players (Incasso) 2010"/>
      <sheetName val="AC Players (belboom)"/>
      <sheetName val="AC Players (Tel.nr. + E-mail)"/>
      <sheetName val="AC Players  (Inlog Cru)"/>
      <sheetName val="AC Players (Seniors) 2010 (Pos)"/>
      <sheetName val="AC Players (Beschikbaarh.) 2010"/>
      <sheetName val="Jerseys 2010"/>
      <sheetName val="AC Staff 2010"/>
      <sheetName val="AC Staff 2010 (lijst)"/>
      <sheetName val="AFBN Wedstrijdformulier 2010"/>
      <sheetName val="AFBN Spelerslijst 2010 (TB)"/>
      <sheetName val="EFAF Spelerslijst 2010"/>
      <sheetName val="AC Players (Cougars 17-04) 2010"/>
      <sheetName val="AC Co-Ond (Cougars 17-04) 2010"/>
    </sheetNames>
    <sheetDataSet>
      <sheetData sheetId="9">
        <row r="1">
          <cell r="A1" t="str">
            <v>Lengte</v>
          </cell>
          <cell r="B1">
            <v>0</v>
          </cell>
          <cell r="C1">
            <v>0</v>
          </cell>
          <cell r="D1" t="str">
            <v>Height</v>
          </cell>
        </row>
        <row r="2">
          <cell r="A2">
            <v>1.5</v>
          </cell>
          <cell r="B2">
            <v>4.921259842519685</v>
          </cell>
          <cell r="C2">
            <v>11.023622047244094</v>
          </cell>
          <cell r="D2" t="str">
            <v>4-11</v>
          </cell>
        </row>
        <row r="3">
          <cell r="A3">
            <v>1.51</v>
          </cell>
          <cell r="B3">
            <v>4.954068241469816</v>
          </cell>
          <cell r="C3">
            <v>11.417322834645669</v>
          </cell>
          <cell r="D3" t="str">
            <v>4-11</v>
          </cell>
        </row>
        <row r="4">
          <cell r="A4">
            <v>1.52</v>
          </cell>
          <cell r="B4">
            <v>4.986876640419948</v>
          </cell>
          <cell r="C4">
            <v>-0.19685039370078738</v>
          </cell>
          <cell r="D4" t="str">
            <v>5-0</v>
          </cell>
        </row>
        <row r="5">
          <cell r="A5">
            <v>1.53</v>
          </cell>
          <cell r="B5">
            <v>5.019685039370079</v>
          </cell>
          <cell r="C5">
            <v>0.19685039370078738</v>
          </cell>
          <cell r="D5" t="str">
            <v>5-0</v>
          </cell>
        </row>
        <row r="6">
          <cell r="A6">
            <v>1.54</v>
          </cell>
          <cell r="B6">
            <v>5.05249343832021</v>
          </cell>
          <cell r="C6">
            <v>0.5905511811023622</v>
          </cell>
          <cell r="D6" t="str">
            <v>5-1</v>
          </cell>
        </row>
        <row r="7">
          <cell r="A7">
            <v>1.55</v>
          </cell>
          <cell r="B7">
            <v>5.085301837270341</v>
          </cell>
          <cell r="C7">
            <v>0.984251968503937</v>
          </cell>
          <cell r="D7" t="str">
            <v>5-1</v>
          </cell>
        </row>
        <row r="8">
          <cell r="A8">
            <v>1.56</v>
          </cell>
          <cell r="B8">
            <v>5.118110236220472</v>
          </cell>
          <cell r="C8">
            <v>1.3779527559055118</v>
          </cell>
          <cell r="D8" t="str">
            <v>5-1</v>
          </cell>
        </row>
        <row r="9">
          <cell r="A9">
            <v>1.57</v>
          </cell>
          <cell r="B9">
            <v>5.150918635170604</v>
          </cell>
          <cell r="C9">
            <v>1.7716535433070866</v>
          </cell>
          <cell r="D9" t="str">
            <v>5-2</v>
          </cell>
        </row>
        <row r="10">
          <cell r="A10">
            <v>1.58</v>
          </cell>
          <cell r="B10">
            <v>5.183727034120735</v>
          </cell>
          <cell r="C10">
            <v>2.1653543307086616</v>
          </cell>
          <cell r="D10" t="str">
            <v>5-2</v>
          </cell>
        </row>
        <row r="11">
          <cell r="A11">
            <v>1.59</v>
          </cell>
          <cell r="B11">
            <v>5.216535433070866</v>
          </cell>
          <cell r="C11">
            <v>2.559055118110236</v>
          </cell>
          <cell r="D11" t="str">
            <v>5-3</v>
          </cell>
        </row>
        <row r="12">
          <cell r="A12">
            <v>1.6</v>
          </cell>
          <cell r="B12">
            <v>5.2493438320209975</v>
          </cell>
          <cell r="C12">
            <v>2.952755905511811</v>
          </cell>
          <cell r="D12" t="str">
            <v>5-3</v>
          </cell>
        </row>
        <row r="13">
          <cell r="A13">
            <v>1.61</v>
          </cell>
          <cell r="B13">
            <v>5.282152230971128</v>
          </cell>
          <cell r="C13">
            <v>3.3464566929133857</v>
          </cell>
          <cell r="D13" t="str">
            <v>5-3</v>
          </cell>
        </row>
        <row r="14">
          <cell r="A14">
            <v>1.62</v>
          </cell>
          <cell r="B14">
            <v>5.31496062992126</v>
          </cell>
          <cell r="C14">
            <v>3.7401574803149606</v>
          </cell>
          <cell r="D14" t="str">
            <v>5-4</v>
          </cell>
        </row>
        <row r="15">
          <cell r="A15">
            <v>1.63</v>
          </cell>
          <cell r="B15">
            <v>5.347769028871391</v>
          </cell>
          <cell r="C15">
            <v>4.133858267716535</v>
          </cell>
          <cell r="D15" t="str">
            <v>5-4</v>
          </cell>
        </row>
        <row r="16">
          <cell r="A16">
            <v>1.64</v>
          </cell>
          <cell r="B16">
            <v>5.380577427821522</v>
          </cell>
          <cell r="C16">
            <v>4.52755905511811</v>
          </cell>
          <cell r="D16" t="str">
            <v>5-5</v>
          </cell>
        </row>
        <row r="17">
          <cell r="A17">
            <v>1.65</v>
          </cell>
          <cell r="B17">
            <v>5.413385826771653</v>
          </cell>
          <cell r="C17">
            <v>4.921259842519685</v>
          </cell>
          <cell r="D17" t="str">
            <v>5-5</v>
          </cell>
        </row>
        <row r="18">
          <cell r="A18">
            <v>1.66</v>
          </cell>
          <cell r="B18">
            <v>5.4461942257217855</v>
          </cell>
          <cell r="C18">
            <v>5.31496062992126</v>
          </cell>
          <cell r="D18" t="str">
            <v>5-5</v>
          </cell>
        </row>
        <row r="19">
          <cell r="A19">
            <v>1.67</v>
          </cell>
          <cell r="B19">
            <v>5.479002624671916</v>
          </cell>
          <cell r="C19">
            <v>5.708661417322834</v>
          </cell>
          <cell r="D19" t="str">
            <v>5-6</v>
          </cell>
        </row>
        <row r="20">
          <cell r="A20">
            <v>1.68</v>
          </cell>
          <cell r="B20">
            <v>5.511811023622047</v>
          </cell>
          <cell r="C20">
            <v>6.102362204724409</v>
          </cell>
          <cell r="D20" t="str">
            <v>5-6</v>
          </cell>
        </row>
        <row r="21">
          <cell r="A21">
            <v>1.69</v>
          </cell>
          <cell r="B21">
            <v>5.544619422572179</v>
          </cell>
          <cell r="C21">
            <v>6.496062992125984</v>
          </cell>
          <cell r="D21" t="str">
            <v>5-6</v>
          </cell>
        </row>
        <row r="22">
          <cell r="A22">
            <v>1.7</v>
          </cell>
          <cell r="B22">
            <v>5.57742782152231</v>
          </cell>
          <cell r="C22">
            <v>6.889763779527559</v>
          </cell>
          <cell r="D22" t="str">
            <v>5-7</v>
          </cell>
        </row>
        <row r="23">
          <cell r="A23">
            <v>1.71</v>
          </cell>
          <cell r="B23">
            <v>5.610236220472441</v>
          </cell>
          <cell r="C23">
            <v>7.283464566929133</v>
          </cell>
          <cell r="D23" t="str">
            <v>5-7</v>
          </cell>
        </row>
        <row r="24">
          <cell r="A24">
            <v>1.72</v>
          </cell>
          <cell r="B24">
            <v>5.643044619422572</v>
          </cell>
          <cell r="C24">
            <v>7.677165354330708</v>
          </cell>
          <cell r="D24" t="str">
            <v>5-8</v>
          </cell>
        </row>
        <row r="25">
          <cell r="A25">
            <v>1.73</v>
          </cell>
          <cell r="B25">
            <v>5.675853018372703</v>
          </cell>
          <cell r="C25">
            <v>8.070866141732283</v>
          </cell>
          <cell r="D25" t="str">
            <v>5-8</v>
          </cell>
        </row>
        <row r="26">
          <cell r="A26">
            <v>1.74</v>
          </cell>
          <cell r="B26">
            <v>5.708661417322834</v>
          </cell>
          <cell r="C26">
            <v>8.464566929133857</v>
          </cell>
          <cell r="D26" t="str">
            <v>5-8</v>
          </cell>
        </row>
        <row r="27">
          <cell r="A27">
            <v>1.75</v>
          </cell>
          <cell r="B27">
            <v>5.741469816272965</v>
          </cell>
          <cell r="C27">
            <v>8.858267716535433</v>
          </cell>
          <cell r="D27" t="str">
            <v>5-9</v>
          </cell>
        </row>
        <row r="28">
          <cell r="A28">
            <v>1.76</v>
          </cell>
          <cell r="B28">
            <v>5.774278215223098</v>
          </cell>
          <cell r="C28">
            <v>9.251968503937007</v>
          </cell>
          <cell r="D28" t="str">
            <v>5-9</v>
          </cell>
        </row>
        <row r="29">
          <cell r="A29">
            <v>1.77</v>
          </cell>
          <cell r="B29">
            <v>5.807086614173229</v>
          </cell>
          <cell r="C29">
            <v>9.645669291338583</v>
          </cell>
          <cell r="D29" t="str">
            <v>5-10</v>
          </cell>
        </row>
        <row r="30">
          <cell r="A30">
            <v>1.78</v>
          </cell>
          <cell r="B30">
            <v>5.83989501312336</v>
          </cell>
          <cell r="C30">
            <v>10.039370078740157</v>
          </cell>
          <cell r="D30" t="str">
            <v>5-10</v>
          </cell>
        </row>
        <row r="31">
          <cell r="A31">
            <v>1.79</v>
          </cell>
          <cell r="B31">
            <v>5.8727034120734904</v>
          </cell>
          <cell r="C31">
            <v>10.433070866141732</v>
          </cell>
          <cell r="D31" t="str">
            <v>5-10</v>
          </cell>
        </row>
        <row r="32">
          <cell r="A32">
            <v>1.8</v>
          </cell>
          <cell r="B32">
            <v>5.905511811023622</v>
          </cell>
          <cell r="C32">
            <v>10.826771653543307</v>
          </cell>
          <cell r="D32" t="str">
            <v>5-11</v>
          </cell>
        </row>
        <row r="33">
          <cell r="A33">
            <v>1.81</v>
          </cell>
          <cell r="B33">
            <v>5.938320209973753</v>
          </cell>
          <cell r="C33">
            <v>11.220472440944881</v>
          </cell>
          <cell r="D33" t="str">
            <v>5-11</v>
          </cell>
        </row>
        <row r="34">
          <cell r="A34">
            <v>1.82</v>
          </cell>
          <cell r="B34">
            <v>5.971128608923884</v>
          </cell>
          <cell r="C34">
            <v>-0.39370078740157477</v>
          </cell>
          <cell r="D34" t="str">
            <v>6-0</v>
          </cell>
        </row>
        <row r="35">
          <cell r="A35">
            <v>1.83</v>
          </cell>
          <cell r="B35">
            <v>6.003937007874016</v>
          </cell>
          <cell r="C35">
            <v>0</v>
          </cell>
          <cell r="D35" t="str">
            <v>6-0</v>
          </cell>
        </row>
        <row r="36">
          <cell r="A36">
            <v>1.84</v>
          </cell>
          <cell r="B36">
            <v>6.036745406824147</v>
          </cell>
          <cell r="C36">
            <v>0.39370078740157477</v>
          </cell>
          <cell r="D36" t="str">
            <v>6-0</v>
          </cell>
        </row>
        <row r="37">
          <cell r="A37">
            <v>1.85</v>
          </cell>
          <cell r="B37">
            <v>6.0695538057742775</v>
          </cell>
          <cell r="C37">
            <v>0.7874015748031495</v>
          </cell>
          <cell r="D37" t="str">
            <v>6-1</v>
          </cell>
        </row>
        <row r="38">
          <cell r="A38">
            <v>1.86</v>
          </cell>
          <cell r="B38">
            <v>6.10236220472441</v>
          </cell>
          <cell r="C38">
            <v>1.1811023622047243</v>
          </cell>
          <cell r="D38" t="str">
            <v>6-1</v>
          </cell>
        </row>
        <row r="39">
          <cell r="A39">
            <v>1.87</v>
          </cell>
          <cell r="B39">
            <v>6.135170603674541</v>
          </cell>
          <cell r="C39">
            <v>1.574803149606299</v>
          </cell>
          <cell r="D39" t="str">
            <v>6-2</v>
          </cell>
        </row>
        <row r="40">
          <cell r="A40">
            <v>1.88</v>
          </cell>
          <cell r="B40">
            <v>6.167979002624672</v>
          </cell>
          <cell r="C40">
            <v>1.968503937007874</v>
          </cell>
          <cell r="D40" t="str">
            <v>6-2</v>
          </cell>
        </row>
        <row r="41">
          <cell r="A41">
            <v>1.89</v>
          </cell>
          <cell r="B41">
            <v>6.200787401574803</v>
          </cell>
          <cell r="C41">
            <v>2.3622047244094486</v>
          </cell>
          <cell r="D41" t="str">
            <v>6-2</v>
          </cell>
        </row>
        <row r="42">
          <cell r="A42">
            <v>1.9</v>
          </cell>
          <cell r="B42">
            <v>6.233595800524935</v>
          </cell>
          <cell r="C42">
            <v>2.7559055118110236</v>
          </cell>
          <cell r="D42" t="str">
            <v>6-3</v>
          </cell>
        </row>
        <row r="43">
          <cell r="A43">
            <v>1.91</v>
          </cell>
          <cell r="B43">
            <v>6.266404199475065</v>
          </cell>
          <cell r="C43">
            <v>3.149606299212598</v>
          </cell>
          <cell r="D43" t="str">
            <v>6-3</v>
          </cell>
        </row>
        <row r="44">
          <cell r="A44">
            <v>1.92</v>
          </cell>
          <cell r="B44">
            <v>6.299212598425196</v>
          </cell>
          <cell r="C44">
            <v>3.543307086614173</v>
          </cell>
          <cell r="D44" t="str">
            <v>6-4</v>
          </cell>
        </row>
        <row r="45">
          <cell r="A45">
            <v>1.93</v>
          </cell>
          <cell r="B45">
            <v>6.332020997375328</v>
          </cell>
          <cell r="C45">
            <v>3.937007874015748</v>
          </cell>
          <cell r="D45" t="str">
            <v>6-4</v>
          </cell>
        </row>
        <row r="46">
          <cell r="A46">
            <v>1.94</v>
          </cell>
          <cell r="B46">
            <v>6.364829396325459</v>
          </cell>
          <cell r="C46">
            <v>4.330708661417323</v>
          </cell>
          <cell r="D46" t="str">
            <v>6-4</v>
          </cell>
        </row>
        <row r="47">
          <cell r="A47">
            <v>1.95</v>
          </cell>
          <cell r="B47">
            <v>6.39763779527559</v>
          </cell>
          <cell r="C47">
            <v>4.724409448818897</v>
          </cell>
          <cell r="D47" t="str">
            <v>6-5</v>
          </cell>
        </row>
        <row r="48">
          <cell r="A48">
            <v>1.96</v>
          </cell>
          <cell r="B48">
            <v>6.4304461942257225</v>
          </cell>
          <cell r="C48">
            <v>5.118110236220472</v>
          </cell>
          <cell r="D48" t="str">
            <v>6-5</v>
          </cell>
        </row>
        <row r="49">
          <cell r="A49">
            <v>1.97</v>
          </cell>
          <cell r="B49">
            <v>6.463254593175853</v>
          </cell>
          <cell r="C49">
            <v>5.511811023622047</v>
          </cell>
          <cell r="D49" t="str">
            <v>6-6</v>
          </cell>
        </row>
        <row r="50">
          <cell r="A50">
            <v>1.98</v>
          </cell>
          <cell r="B50">
            <v>6.496062992125984</v>
          </cell>
          <cell r="C50">
            <v>5.905511811023622</v>
          </cell>
          <cell r="D50" t="str">
            <v>6-6</v>
          </cell>
        </row>
        <row r="51">
          <cell r="A51">
            <v>1.99</v>
          </cell>
          <cell r="B51">
            <v>6.528871391076115</v>
          </cell>
          <cell r="C51">
            <v>6.299212598425196</v>
          </cell>
          <cell r="D51" t="str">
            <v>6-6</v>
          </cell>
        </row>
        <row r="52">
          <cell r="A52">
            <v>2</v>
          </cell>
          <cell r="B52">
            <v>6.561679790026247</v>
          </cell>
          <cell r="C52">
            <v>6.692913385826771</v>
          </cell>
          <cell r="D52" t="str">
            <v>6-7</v>
          </cell>
        </row>
        <row r="53">
          <cell r="A53">
            <v>2.01</v>
          </cell>
          <cell r="B53">
            <v>6.594488188976377</v>
          </cell>
          <cell r="C53">
            <v>7.086614173228335</v>
          </cell>
          <cell r="D53" t="str">
            <v>6-7</v>
          </cell>
        </row>
        <row r="54">
          <cell r="A54">
            <v>2.02</v>
          </cell>
          <cell r="B54">
            <v>6.627296587926509</v>
          </cell>
          <cell r="C54">
            <v>7.480314960629921</v>
          </cell>
          <cell r="D54" t="str">
            <v>6-7</v>
          </cell>
        </row>
        <row r="55">
          <cell r="A55">
            <v>2.03</v>
          </cell>
          <cell r="B55">
            <v>6.6601049868766395</v>
          </cell>
          <cell r="C55">
            <v>7.874015748031485</v>
          </cell>
          <cell r="D55" t="str">
            <v>6-8</v>
          </cell>
        </row>
        <row r="56">
          <cell r="A56">
            <v>2.04</v>
          </cell>
          <cell r="B56">
            <v>6.692913385826771</v>
          </cell>
          <cell r="C56">
            <v>8.26771653543307</v>
          </cell>
          <cell r="D56" t="str">
            <v>6-8</v>
          </cell>
        </row>
        <row r="57">
          <cell r="A57">
            <v>2.05</v>
          </cell>
          <cell r="B57">
            <v>6.725721784776901</v>
          </cell>
          <cell r="C57">
            <v>8.661417322834634</v>
          </cell>
          <cell r="D57" t="str">
            <v>6-9</v>
          </cell>
        </row>
        <row r="58">
          <cell r="A58">
            <v>2.06</v>
          </cell>
          <cell r="B58">
            <v>6.758530183727035</v>
          </cell>
          <cell r="C58">
            <v>9.05511811023622</v>
          </cell>
          <cell r="D58" t="str">
            <v>6-9</v>
          </cell>
        </row>
        <row r="59">
          <cell r="A59">
            <v>2.07</v>
          </cell>
          <cell r="B59">
            <v>6.791338582677164</v>
          </cell>
          <cell r="C59">
            <v>9.448818897637784</v>
          </cell>
          <cell r="D59" t="str">
            <v>6-9</v>
          </cell>
        </row>
        <row r="60">
          <cell r="A60">
            <v>2.08</v>
          </cell>
          <cell r="B60">
            <v>6.824146981627297</v>
          </cell>
          <cell r="C60">
            <v>9.84251968503937</v>
          </cell>
          <cell r="D60" t="str">
            <v>6-10</v>
          </cell>
        </row>
        <row r="61">
          <cell r="A61">
            <v>2.09</v>
          </cell>
          <cell r="B61">
            <v>6.8569553805774275</v>
          </cell>
          <cell r="C61">
            <v>10.236220472440944</v>
          </cell>
          <cell r="D61" t="str">
            <v>6-10</v>
          </cell>
        </row>
        <row r="62">
          <cell r="A62">
            <v>2.1</v>
          </cell>
          <cell r="B62">
            <v>6.889763779527559</v>
          </cell>
          <cell r="C62">
            <v>10.62992125984252</v>
          </cell>
          <cell r="D62" t="str">
            <v>6-11</v>
          </cell>
        </row>
        <row r="63">
          <cell r="A63">
            <v>2.11</v>
          </cell>
          <cell r="B63">
            <v>6.92257217847769</v>
          </cell>
          <cell r="C63">
            <v>11.023622047244094</v>
          </cell>
          <cell r="D63" t="str">
            <v>6-11</v>
          </cell>
        </row>
        <row r="64">
          <cell r="A64">
            <v>2.12</v>
          </cell>
          <cell r="B64">
            <v>6.955380577427821</v>
          </cell>
          <cell r="C64">
            <v>11.417322834645669</v>
          </cell>
          <cell r="D64" t="str">
            <v>6-11</v>
          </cell>
        </row>
        <row r="65">
          <cell r="A65">
            <v>2.13</v>
          </cell>
          <cell r="B65">
            <v>6.988188976377953</v>
          </cell>
          <cell r="C65">
            <v>-0.19685039370078738</v>
          </cell>
          <cell r="D65" t="str">
            <v>7-0</v>
          </cell>
        </row>
        <row r="66">
          <cell r="A66">
            <v>2.14</v>
          </cell>
          <cell r="B66">
            <v>7.020997375328084</v>
          </cell>
          <cell r="C66">
            <v>0.19685039370078738</v>
          </cell>
          <cell r="D66" t="str">
            <v>7-0</v>
          </cell>
        </row>
        <row r="67">
          <cell r="A67">
            <v>2.15</v>
          </cell>
          <cell r="B67">
            <v>7.0538057742782145</v>
          </cell>
          <cell r="C67">
            <v>0.5905511811023622</v>
          </cell>
          <cell r="D67" t="str">
            <v>7-1</v>
          </cell>
        </row>
        <row r="68">
          <cell r="A68">
            <v>2.16</v>
          </cell>
          <cell r="B68">
            <v>7.086614173228347</v>
          </cell>
          <cell r="C68">
            <v>0.984251968503937</v>
          </cell>
          <cell r="D68" t="str">
            <v>7-1</v>
          </cell>
        </row>
        <row r="69">
          <cell r="A69">
            <v>2.17</v>
          </cell>
          <cell r="B69">
            <v>7.119422572178478</v>
          </cell>
          <cell r="C69">
            <v>1.3779527559055118</v>
          </cell>
          <cell r="D69" t="str">
            <v>7-1</v>
          </cell>
        </row>
        <row r="70">
          <cell r="A70">
            <v>2.18</v>
          </cell>
          <cell r="B70">
            <v>7.15223097112861</v>
          </cell>
          <cell r="C70">
            <v>1.7716535433070977</v>
          </cell>
          <cell r="D70" t="str">
            <v>7-2</v>
          </cell>
        </row>
        <row r="71">
          <cell r="A71">
            <v>2.19</v>
          </cell>
          <cell r="B71">
            <v>7.18503937007874</v>
          </cell>
          <cell r="C71">
            <v>2.1653543307086616</v>
          </cell>
          <cell r="D71" t="str">
            <v>7-2</v>
          </cell>
        </row>
        <row r="72">
          <cell r="A72">
            <v>2.2</v>
          </cell>
          <cell r="B72">
            <v>7.2178477690288725</v>
          </cell>
          <cell r="C72">
            <v>2.559055118110247</v>
          </cell>
          <cell r="D72" t="str">
            <v>7-3</v>
          </cell>
        </row>
        <row r="73">
          <cell r="A73">
            <v>2.21</v>
          </cell>
          <cell r="B73">
            <v>7.2506561679790025</v>
          </cell>
          <cell r="C73">
            <v>2.952755905511811</v>
          </cell>
          <cell r="D73" t="str">
            <v>7-3</v>
          </cell>
        </row>
        <row r="74">
          <cell r="A74">
            <v>2.22</v>
          </cell>
          <cell r="B74">
            <v>7.283464566929134</v>
          </cell>
          <cell r="C74">
            <v>3.3464566929133968</v>
          </cell>
          <cell r="D74" t="str">
            <v>7-3</v>
          </cell>
        </row>
        <row r="75">
          <cell r="A75">
            <v>2.23</v>
          </cell>
          <cell r="B75">
            <v>7.316272965879265</v>
          </cell>
          <cell r="C75">
            <v>3.7401574803149606</v>
          </cell>
          <cell r="D75" t="str">
            <v>7-4</v>
          </cell>
        </row>
        <row r="76">
          <cell r="A76">
            <v>2.24</v>
          </cell>
          <cell r="B76">
            <v>7.349081364829398</v>
          </cell>
          <cell r="C76">
            <v>4.133858267716547</v>
          </cell>
          <cell r="D76" t="str">
            <v>7-4</v>
          </cell>
        </row>
        <row r="77">
          <cell r="A77">
            <v>2.25</v>
          </cell>
          <cell r="B77">
            <v>7.381889763779527</v>
          </cell>
          <cell r="C77">
            <v>4.52755905511811</v>
          </cell>
          <cell r="D77" t="str">
            <v>7-5</v>
          </cell>
        </row>
        <row r="78">
          <cell r="A78">
            <v>2.26</v>
          </cell>
          <cell r="B78">
            <v>7.414698162729658</v>
          </cell>
          <cell r="C78">
            <v>4.921259842519674</v>
          </cell>
          <cell r="D78" t="str">
            <v>7-5</v>
          </cell>
        </row>
        <row r="79">
          <cell r="A79">
            <v>2.27</v>
          </cell>
          <cell r="B79">
            <v>7.44750656167979</v>
          </cell>
          <cell r="C79">
            <v>5.31496062992126</v>
          </cell>
          <cell r="D79" t="str">
            <v>7-5</v>
          </cell>
        </row>
        <row r="80">
          <cell r="A80">
            <v>2.28</v>
          </cell>
          <cell r="B80">
            <v>7.4803149606299195</v>
          </cell>
          <cell r="C80">
            <v>5.708661417322824</v>
          </cell>
          <cell r="D80" t="str">
            <v>7-6</v>
          </cell>
        </row>
        <row r="81">
          <cell r="A81">
            <v>2.29</v>
          </cell>
          <cell r="B81">
            <v>7.513123359580052</v>
          </cell>
          <cell r="C81">
            <v>6.102362204724409</v>
          </cell>
          <cell r="D81" t="str">
            <v>7-6</v>
          </cell>
        </row>
        <row r="82">
          <cell r="A82">
            <v>2.3</v>
          </cell>
          <cell r="B82">
            <v>7.545931758530183</v>
          </cell>
          <cell r="C82">
            <v>6.496062992125973</v>
          </cell>
          <cell r="D82" t="str">
            <v>7-6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35">
      <selection activeCell="A63" sqref="A1:IV16384"/>
    </sheetView>
  </sheetViews>
  <sheetFormatPr defaultColWidth="9.140625" defaultRowHeight="12.75"/>
  <cols>
    <col min="1" max="1" width="3.7109375" style="16" customWidth="1"/>
    <col min="2" max="2" width="3.7109375" style="17" customWidth="1"/>
    <col min="3" max="4" width="18.7109375" style="16" customWidth="1"/>
    <col min="5" max="6" width="8.7109375" style="18" customWidth="1"/>
    <col min="7" max="7" width="10.7109375" style="19" customWidth="1"/>
    <col min="8" max="8" width="10.7109375" style="20" customWidth="1"/>
    <col min="9" max="9" width="10.7109375" style="21" customWidth="1"/>
    <col min="10" max="10" width="10.7109375" style="18" customWidth="1"/>
    <col min="11" max="11" width="12.7109375" style="22" customWidth="1"/>
    <col min="12" max="12" width="16.7109375" style="18" customWidth="1"/>
    <col min="13" max="16384" width="9.140625" style="16" customWidth="1"/>
  </cols>
  <sheetData>
    <row r="1" spans="1:12" s="8" customFormat="1" ht="15">
      <c r="A1" s="1"/>
      <c r="B1" s="2" t="s">
        <v>0</v>
      </c>
      <c r="C1" s="1" t="s">
        <v>1</v>
      </c>
      <c r="D1" s="1" t="s">
        <v>2</v>
      </c>
      <c r="E1" s="2" t="s">
        <v>3</v>
      </c>
      <c r="F1" s="2" t="s">
        <v>138</v>
      </c>
      <c r="G1" s="3" t="s">
        <v>4</v>
      </c>
      <c r="H1" s="4" t="s">
        <v>5</v>
      </c>
      <c r="I1" s="5" t="s">
        <v>6</v>
      </c>
      <c r="J1" s="2" t="s">
        <v>7</v>
      </c>
      <c r="K1" s="6" t="s">
        <v>8</v>
      </c>
      <c r="L1" s="2" t="s">
        <v>9</v>
      </c>
    </row>
    <row r="2" spans="1:12" ht="15">
      <c r="A2" s="9">
        <f aca="true" t="shared" si="0" ref="A2:A34">A1+1</f>
        <v>1</v>
      </c>
      <c r="B2" s="10">
        <v>1</v>
      </c>
      <c r="C2" s="9" t="s">
        <v>80</v>
      </c>
      <c r="D2" s="9" t="s">
        <v>81</v>
      </c>
      <c r="E2" s="7" t="s">
        <v>26</v>
      </c>
      <c r="F2" s="7" t="s">
        <v>141</v>
      </c>
      <c r="G2" s="11">
        <v>1.8</v>
      </c>
      <c r="H2" s="12" t="str">
        <f>VLOOKUP(G2,'[1]Height (m) naar (ft)'!$A$1:$D$82,4,FALSE)</f>
        <v>5-11</v>
      </c>
      <c r="I2" s="13">
        <v>84</v>
      </c>
      <c r="J2" s="13">
        <f aca="true" t="shared" si="1" ref="J2:J33">I2*2.20462</f>
        <v>185.18807999999999</v>
      </c>
      <c r="K2" s="14">
        <v>30908</v>
      </c>
      <c r="L2" s="15">
        <v>1</v>
      </c>
    </row>
    <row r="3" spans="1:12" ht="15">
      <c r="A3" s="9">
        <f t="shared" si="0"/>
        <v>2</v>
      </c>
      <c r="B3" s="10">
        <v>2</v>
      </c>
      <c r="C3" s="9" t="s">
        <v>67</v>
      </c>
      <c r="D3" s="9" t="s">
        <v>68</v>
      </c>
      <c r="E3" s="7" t="s">
        <v>11</v>
      </c>
      <c r="F3" s="7" t="s">
        <v>141</v>
      </c>
      <c r="G3" s="11">
        <v>1.78</v>
      </c>
      <c r="H3" s="12" t="str">
        <f>VLOOKUP(G3,'[1]Height (m) naar (ft)'!$A$1:$D$82,4,FALSE)</f>
        <v>5-10</v>
      </c>
      <c r="I3" s="13">
        <v>90</v>
      </c>
      <c r="J3" s="13">
        <f t="shared" si="1"/>
        <v>198.4158</v>
      </c>
      <c r="K3" s="14">
        <v>30794</v>
      </c>
      <c r="L3" s="15">
        <v>1</v>
      </c>
    </row>
    <row r="4" spans="1:12" ht="15">
      <c r="A4" s="9">
        <f t="shared" si="0"/>
        <v>3</v>
      </c>
      <c r="B4" s="10">
        <v>4</v>
      </c>
      <c r="C4" s="9" t="s">
        <v>97</v>
      </c>
      <c r="D4" s="9" t="s">
        <v>98</v>
      </c>
      <c r="E4" s="7" t="s">
        <v>33</v>
      </c>
      <c r="F4" s="7" t="s">
        <v>141</v>
      </c>
      <c r="G4" s="11">
        <v>1.88</v>
      </c>
      <c r="H4" s="12" t="str">
        <f>VLOOKUP(G4,'[1]Height (m) naar (ft)'!$A$1:$D$82,4,FALSE)</f>
        <v>6-2</v>
      </c>
      <c r="I4" s="13">
        <v>104</v>
      </c>
      <c r="J4" s="13">
        <f t="shared" si="1"/>
        <v>229.28047999999998</v>
      </c>
      <c r="K4" s="14">
        <v>24805</v>
      </c>
      <c r="L4" s="15">
        <v>1</v>
      </c>
    </row>
    <row r="5" spans="1:12" ht="15">
      <c r="A5" s="9">
        <f t="shared" si="0"/>
        <v>4</v>
      </c>
      <c r="B5" s="10">
        <v>5</v>
      </c>
      <c r="C5" s="9" t="s">
        <v>113</v>
      </c>
      <c r="D5" s="9" t="s">
        <v>114</v>
      </c>
      <c r="E5" s="7" t="s">
        <v>38</v>
      </c>
      <c r="F5" s="7" t="s">
        <v>141</v>
      </c>
      <c r="G5" s="11">
        <v>1.9</v>
      </c>
      <c r="H5" s="12" t="str">
        <f>VLOOKUP(G5,'[2]Height (m) naar (ft)'!$A$1:$D$82,4,FALSE)</f>
        <v>6-3</v>
      </c>
      <c r="I5" s="13">
        <v>106</v>
      </c>
      <c r="J5" s="13">
        <f t="shared" si="1"/>
        <v>233.68971999999997</v>
      </c>
      <c r="K5" s="14">
        <v>30879</v>
      </c>
      <c r="L5" s="15">
        <v>1</v>
      </c>
    </row>
    <row r="6" spans="1:12" ht="15">
      <c r="A6" s="9">
        <f t="shared" si="0"/>
        <v>5</v>
      </c>
      <c r="B6" s="10">
        <v>7</v>
      </c>
      <c r="C6" s="9" t="s">
        <v>54</v>
      </c>
      <c r="D6" s="9" t="s">
        <v>55</v>
      </c>
      <c r="E6" s="7" t="s">
        <v>26</v>
      </c>
      <c r="F6" s="7" t="s">
        <v>141</v>
      </c>
      <c r="G6" s="11">
        <v>1.8</v>
      </c>
      <c r="H6" s="12" t="str">
        <f>VLOOKUP(G6,'[1]Height (m) naar (ft)'!$A$1:$D$82,4,FALSE)</f>
        <v>5-11</v>
      </c>
      <c r="I6" s="13">
        <v>83</v>
      </c>
      <c r="J6" s="13">
        <f t="shared" si="1"/>
        <v>182.98345999999998</v>
      </c>
      <c r="K6" s="14">
        <v>32320</v>
      </c>
      <c r="L6" s="15">
        <v>1</v>
      </c>
    </row>
    <row r="7" spans="1:12" ht="15">
      <c r="A7" s="9">
        <f t="shared" si="0"/>
        <v>6</v>
      </c>
      <c r="B7" s="10">
        <v>8</v>
      </c>
      <c r="C7" s="9" t="s">
        <v>92</v>
      </c>
      <c r="D7" s="9" t="s">
        <v>93</v>
      </c>
      <c r="E7" s="7" t="s">
        <v>94</v>
      </c>
      <c r="F7" s="7" t="s">
        <v>141</v>
      </c>
      <c r="G7" s="11">
        <v>1.82</v>
      </c>
      <c r="H7" s="12" t="str">
        <f>VLOOKUP(G7,'[1]Height (m) naar (ft)'!$A$1:$D$82,4,FALSE)</f>
        <v>6-0</v>
      </c>
      <c r="I7" s="13">
        <v>102</v>
      </c>
      <c r="J7" s="13">
        <f t="shared" si="1"/>
        <v>224.87123999999997</v>
      </c>
      <c r="K7" s="14">
        <v>33397</v>
      </c>
      <c r="L7" s="15">
        <v>1</v>
      </c>
    </row>
    <row r="8" spans="1:12" ht="15">
      <c r="A8" s="9">
        <f t="shared" si="0"/>
        <v>7</v>
      </c>
      <c r="B8" s="10">
        <v>10</v>
      </c>
      <c r="C8" s="9" t="s">
        <v>58</v>
      </c>
      <c r="D8" s="9" t="s">
        <v>59</v>
      </c>
      <c r="E8" s="7" t="s">
        <v>60</v>
      </c>
      <c r="F8" s="7" t="s">
        <v>141</v>
      </c>
      <c r="G8" s="11">
        <v>1.82</v>
      </c>
      <c r="H8" s="12" t="str">
        <f>VLOOKUP(G8,'[1]Height (m) naar (ft)'!$A$1:$D$82,4,FALSE)</f>
        <v>6-0</v>
      </c>
      <c r="I8" s="13">
        <v>90</v>
      </c>
      <c r="J8" s="13">
        <f t="shared" si="1"/>
        <v>198.4158</v>
      </c>
      <c r="K8" s="14">
        <v>26009</v>
      </c>
      <c r="L8" s="15">
        <v>1</v>
      </c>
    </row>
    <row r="9" spans="1:12" ht="15">
      <c r="A9" s="9">
        <f t="shared" si="0"/>
        <v>8</v>
      </c>
      <c r="B9" s="10">
        <v>11</v>
      </c>
      <c r="C9" s="9" t="s">
        <v>39</v>
      </c>
      <c r="D9" s="9" t="s">
        <v>40</v>
      </c>
      <c r="E9" s="7" t="s">
        <v>41</v>
      </c>
      <c r="F9" s="7" t="s">
        <v>141</v>
      </c>
      <c r="G9" s="11">
        <v>1.82</v>
      </c>
      <c r="H9" s="12" t="str">
        <f>VLOOKUP(G9,'[1]Height (m) naar (ft)'!$A$1:$D$82,4,FALSE)</f>
        <v>6-0</v>
      </c>
      <c r="I9" s="13">
        <v>118</v>
      </c>
      <c r="J9" s="13">
        <f t="shared" si="1"/>
        <v>260.14516</v>
      </c>
      <c r="K9" s="14">
        <v>23813</v>
      </c>
      <c r="L9" s="15">
        <v>1</v>
      </c>
    </row>
    <row r="10" spans="1:12" ht="15">
      <c r="A10" s="9">
        <f t="shared" si="0"/>
        <v>9</v>
      </c>
      <c r="B10" s="10">
        <v>12</v>
      </c>
      <c r="C10" s="9" t="s">
        <v>17</v>
      </c>
      <c r="D10" s="9" t="s">
        <v>18</v>
      </c>
      <c r="E10" s="7" t="s">
        <v>11</v>
      </c>
      <c r="F10" s="7" t="s">
        <v>141</v>
      </c>
      <c r="G10" s="11">
        <v>1.89</v>
      </c>
      <c r="H10" s="12" t="str">
        <f>VLOOKUP(G10,'[1]Height (m) naar (ft)'!$A$1:$D$82,4,FALSE)</f>
        <v>6-2</v>
      </c>
      <c r="I10" s="13">
        <v>80</v>
      </c>
      <c r="J10" s="13">
        <f t="shared" si="1"/>
        <v>176.3696</v>
      </c>
      <c r="K10" s="14">
        <v>33551</v>
      </c>
      <c r="L10" s="15">
        <v>1</v>
      </c>
    </row>
    <row r="11" spans="1:12" ht="15">
      <c r="A11" s="9">
        <f t="shared" si="0"/>
        <v>10</v>
      </c>
      <c r="B11" s="10">
        <v>13</v>
      </c>
      <c r="C11" s="9" t="s">
        <v>139</v>
      </c>
      <c r="D11" s="9" t="s">
        <v>43</v>
      </c>
      <c r="E11" s="7" t="s">
        <v>33</v>
      </c>
      <c r="F11" s="7" t="s">
        <v>140</v>
      </c>
      <c r="G11" s="11">
        <v>1.8</v>
      </c>
      <c r="H11" s="12" t="str">
        <f>VLOOKUP(G11,'[1]Height (m) naar (ft)'!$A$1:$D$82,4,FALSE)</f>
        <v>5-11</v>
      </c>
      <c r="I11" s="13">
        <v>92</v>
      </c>
      <c r="J11" s="13">
        <f t="shared" si="1"/>
        <v>202.82503999999997</v>
      </c>
      <c r="K11" s="14" t="s">
        <v>10</v>
      </c>
      <c r="L11" s="15">
        <v>1</v>
      </c>
    </row>
    <row r="12" spans="1:12" ht="15">
      <c r="A12" s="9">
        <f t="shared" si="0"/>
        <v>11</v>
      </c>
      <c r="B12" s="10">
        <v>13</v>
      </c>
      <c r="C12" s="9" t="s">
        <v>134</v>
      </c>
      <c r="D12" s="9" t="s">
        <v>135</v>
      </c>
      <c r="E12" s="7" t="s">
        <v>94</v>
      </c>
      <c r="F12" s="7" t="s">
        <v>141</v>
      </c>
      <c r="G12" s="11">
        <v>1.82</v>
      </c>
      <c r="H12" s="12" t="str">
        <f>VLOOKUP(G12,'[1]Height (m) naar (ft)'!$A$1:$D$82,4,FALSE)</f>
        <v>6-0</v>
      </c>
      <c r="I12" s="13">
        <v>88</v>
      </c>
      <c r="J12" s="13">
        <f t="shared" si="1"/>
        <v>194.00655999999998</v>
      </c>
      <c r="K12" s="14">
        <v>33649</v>
      </c>
      <c r="L12" s="15">
        <v>1</v>
      </c>
    </row>
    <row r="13" spans="1:12" ht="15">
      <c r="A13" s="9">
        <f t="shared" si="0"/>
        <v>12</v>
      </c>
      <c r="B13" s="10">
        <v>15</v>
      </c>
      <c r="C13" s="9" t="s">
        <v>117</v>
      </c>
      <c r="D13" s="9" t="s">
        <v>118</v>
      </c>
      <c r="E13" s="7" t="s">
        <v>91</v>
      </c>
      <c r="F13" s="7" t="s">
        <v>141</v>
      </c>
      <c r="G13" s="11">
        <v>1.81</v>
      </c>
      <c r="H13" s="12" t="str">
        <f>VLOOKUP(G13,'[2]Height (m) naar (ft)'!$A$1:$D$82,4,FALSE)</f>
        <v>5-11</v>
      </c>
      <c r="I13" s="13">
        <v>90</v>
      </c>
      <c r="J13" s="13">
        <f t="shared" si="1"/>
        <v>198.4158</v>
      </c>
      <c r="K13" s="14">
        <v>26466</v>
      </c>
      <c r="L13" s="15">
        <v>1</v>
      </c>
    </row>
    <row r="14" spans="1:12" ht="15">
      <c r="A14" s="9">
        <f t="shared" si="0"/>
        <v>13</v>
      </c>
      <c r="B14" s="10">
        <v>19</v>
      </c>
      <c r="C14" s="9" t="s">
        <v>24</v>
      </c>
      <c r="D14" s="9" t="s">
        <v>25</v>
      </c>
      <c r="E14" s="7" t="s">
        <v>26</v>
      </c>
      <c r="F14" s="7" t="s">
        <v>141</v>
      </c>
      <c r="G14" s="11">
        <v>1.93</v>
      </c>
      <c r="H14" s="12" t="str">
        <f>VLOOKUP(G14,'[1]Height (m) naar (ft)'!$A$1:$D$82,4,FALSE)</f>
        <v>6-4</v>
      </c>
      <c r="I14" s="13">
        <v>92</v>
      </c>
      <c r="J14" s="13">
        <f t="shared" si="1"/>
        <v>202.82503999999997</v>
      </c>
      <c r="K14" s="14">
        <v>31231</v>
      </c>
      <c r="L14" s="15">
        <v>1</v>
      </c>
    </row>
    <row r="15" spans="1:12" ht="15">
      <c r="A15" s="9">
        <f t="shared" si="0"/>
        <v>14</v>
      </c>
      <c r="B15" s="10">
        <v>20</v>
      </c>
      <c r="C15" s="9" t="s">
        <v>125</v>
      </c>
      <c r="D15" s="9" t="s">
        <v>126</v>
      </c>
      <c r="E15" s="7" t="s">
        <v>11</v>
      </c>
      <c r="F15" s="7" t="s">
        <v>141</v>
      </c>
      <c r="G15" s="11">
        <v>1.79</v>
      </c>
      <c r="H15" s="12" t="str">
        <f>VLOOKUP(G15,'[1]Height (m) naar (ft)'!$A$1:$D$82,4,FALSE)</f>
        <v>5-10</v>
      </c>
      <c r="I15" s="13">
        <v>88</v>
      </c>
      <c r="J15" s="13">
        <f t="shared" si="1"/>
        <v>194.00655999999998</v>
      </c>
      <c r="K15" s="14">
        <v>30560</v>
      </c>
      <c r="L15" s="15">
        <v>1</v>
      </c>
    </row>
    <row r="16" spans="1:12" ht="15">
      <c r="A16" s="9">
        <f t="shared" si="0"/>
        <v>15</v>
      </c>
      <c r="B16" s="10">
        <v>21</v>
      </c>
      <c r="C16" s="9" t="s">
        <v>95</v>
      </c>
      <c r="D16" s="9" t="s">
        <v>96</v>
      </c>
      <c r="E16" s="7" t="s">
        <v>38</v>
      </c>
      <c r="F16" s="7" t="s">
        <v>141</v>
      </c>
      <c r="G16" s="11">
        <v>1.8</v>
      </c>
      <c r="H16" s="12" t="str">
        <f>VLOOKUP(G16,'[1]Height (m) naar (ft)'!$A$1:$D$82,4,FALSE)</f>
        <v>5-11</v>
      </c>
      <c r="I16" s="13">
        <v>96</v>
      </c>
      <c r="J16" s="13">
        <f t="shared" si="1"/>
        <v>211.64351999999997</v>
      </c>
      <c r="K16" s="14">
        <v>33525</v>
      </c>
      <c r="L16" s="15">
        <v>1</v>
      </c>
    </row>
    <row r="17" spans="1:12" ht="15">
      <c r="A17" s="9">
        <f t="shared" si="0"/>
        <v>16</v>
      </c>
      <c r="B17" s="10">
        <v>22</v>
      </c>
      <c r="C17" s="9" t="s">
        <v>29</v>
      </c>
      <c r="D17" s="9" t="s">
        <v>30</v>
      </c>
      <c r="E17" s="7" t="s">
        <v>11</v>
      </c>
      <c r="F17" s="7" t="s">
        <v>141</v>
      </c>
      <c r="G17" s="11">
        <v>1.8</v>
      </c>
      <c r="H17" s="12" t="str">
        <f>VLOOKUP(G17,'[1]Height (m) naar (ft)'!$A$1:$D$82,4,FALSE)</f>
        <v>5-11</v>
      </c>
      <c r="I17" s="13">
        <v>82</v>
      </c>
      <c r="J17" s="13">
        <f t="shared" si="1"/>
        <v>180.77883999999997</v>
      </c>
      <c r="K17" s="14">
        <v>29048</v>
      </c>
      <c r="L17" s="15">
        <v>1</v>
      </c>
    </row>
    <row r="18" spans="1:12" ht="15">
      <c r="A18" s="9">
        <f t="shared" si="0"/>
        <v>17</v>
      </c>
      <c r="B18" s="10">
        <v>23</v>
      </c>
      <c r="C18" s="9" t="s">
        <v>121</v>
      </c>
      <c r="D18" s="9" t="s">
        <v>122</v>
      </c>
      <c r="E18" s="7" t="s">
        <v>11</v>
      </c>
      <c r="F18" s="7" t="s">
        <v>144</v>
      </c>
      <c r="G18" s="11">
        <v>1.75</v>
      </c>
      <c r="H18" s="12" t="str">
        <f>VLOOKUP(G18,'[1]Height (m) naar (ft)'!$A$1:$D$82,4,FALSE)</f>
        <v>5-9</v>
      </c>
      <c r="I18" s="13">
        <v>73</v>
      </c>
      <c r="J18" s="13">
        <f t="shared" si="1"/>
        <v>160.93725999999998</v>
      </c>
      <c r="K18" s="14">
        <v>32058</v>
      </c>
      <c r="L18" s="15">
        <v>1</v>
      </c>
    </row>
    <row r="19" spans="1:12" ht="15">
      <c r="A19" s="9">
        <f t="shared" si="0"/>
        <v>18</v>
      </c>
      <c r="B19" s="10">
        <v>24</v>
      </c>
      <c r="C19" s="9" t="s">
        <v>119</v>
      </c>
      <c r="D19" s="9" t="s">
        <v>120</v>
      </c>
      <c r="E19" s="7" t="s">
        <v>11</v>
      </c>
      <c r="F19" s="7" t="s">
        <v>141</v>
      </c>
      <c r="G19" s="11">
        <v>1.74</v>
      </c>
      <c r="H19" s="12" t="str">
        <f>VLOOKUP(G19,'[1]Height (m) naar (ft)'!$A$1:$D$82,4,FALSE)</f>
        <v>5-8</v>
      </c>
      <c r="I19" s="13">
        <v>84</v>
      </c>
      <c r="J19" s="13">
        <f t="shared" si="1"/>
        <v>185.18807999999999</v>
      </c>
      <c r="K19" s="14">
        <v>32807</v>
      </c>
      <c r="L19" s="15">
        <v>1</v>
      </c>
    </row>
    <row r="20" spans="1:12" ht="15">
      <c r="A20" s="9">
        <f t="shared" si="0"/>
        <v>19</v>
      </c>
      <c r="B20" s="10">
        <v>27</v>
      </c>
      <c r="C20" s="9" t="s">
        <v>36</v>
      </c>
      <c r="D20" s="9" t="s">
        <v>37</v>
      </c>
      <c r="E20" s="7" t="s">
        <v>38</v>
      </c>
      <c r="F20" s="7" t="s">
        <v>141</v>
      </c>
      <c r="G20" s="11">
        <v>1.79</v>
      </c>
      <c r="H20" s="12" t="str">
        <f>VLOOKUP(G20,'[1]Height (m) naar (ft)'!$A$1:$D$82,4,FALSE)</f>
        <v>5-10</v>
      </c>
      <c r="I20" s="13">
        <v>76</v>
      </c>
      <c r="J20" s="13">
        <f t="shared" si="1"/>
        <v>167.55112</v>
      </c>
      <c r="K20" s="14">
        <v>32611</v>
      </c>
      <c r="L20" s="15">
        <v>1</v>
      </c>
    </row>
    <row r="21" spans="1:12" ht="15">
      <c r="A21" s="9">
        <f t="shared" si="0"/>
        <v>20</v>
      </c>
      <c r="B21" s="10">
        <v>28</v>
      </c>
      <c r="C21" s="9" t="s">
        <v>75</v>
      </c>
      <c r="D21" s="9" t="s">
        <v>76</v>
      </c>
      <c r="E21" s="7" t="s">
        <v>38</v>
      </c>
      <c r="F21" s="7" t="s">
        <v>141</v>
      </c>
      <c r="G21" s="11">
        <v>1.83</v>
      </c>
      <c r="H21" s="12" t="str">
        <f>VLOOKUP(G21,'[1]Height (m) naar (ft)'!$A$1:$D$82,4,FALSE)</f>
        <v>6-0</v>
      </c>
      <c r="I21" s="13">
        <v>84</v>
      </c>
      <c r="J21" s="13">
        <f t="shared" si="1"/>
        <v>185.18807999999999</v>
      </c>
      <c r="K21" s="14" t="s">
        <v>10</v>
      </c>
      <c r="L21" s="15">
        <v>1</v>
      </c>
    </row>
    <row r="22" spans="1:12" ht="15">
      <c r="A22" s="9">
        <f t="shared" si="0"/>
        <v>21</v>
      </c>
      <c r="B22" s="10">
        <v>28</v>
      </c>
      <c r="C22" s="9" t="s">
        <v>136</v>
      </c>
      <c r="D22" s="9" t="s">
        <v>137</v>
      </c>
      <c r="E22" s="7" t="s">
        <v>38</v>
      </c>
      <c r="F22" s="7" t="s">
        <v>141</v>
      </c>
      <c r="G22" s="11">
        <v>1.8</v>
      </c>
      <c r="H22" s="12" t="str">
        <f>VLOOKUP(G22,'[1]Height (m) naar (ft)'!$A$1:$D$82,4,FALSE)</f>
        <v>5-11</v>
      </c>
      <c r="I22" s="13">
        <v>89</v>
      </c>
      <c r="J22" s="13">
        <f t="shared" si="1"/>
        <v>196.21117999999998</v>
      </c>
      <c r="K22" s="14" t="s">
        <v>10</v>
      </c>
      <c r="L22" s="15">
        <v>1</v>
      </c>
    </row>
    <row r="23" spans="1:12" ht="15">
      <c r="A23" s="9">
        <f t="shared" si="0"/>
        <v>22</v>
      </c>
      <c r="B23" s="10">
        <v>29</v>
      </c>
      <c r="C23" s="9" t="s">
        <v>127</v>
      </c>
      <c r="D23" s="9" t="s">
        <v>128</v>
      </c>
      <c r="E23" s="7" t="s">
        <v>38</v>
      </c>
      <c r="F23" s="7" t="s">
        <v>141</v>
      </c>
      <c r="G23" s="11">
        <v>1.75</v>
      </c>
      <c r="H23" s="12" t="str">
        <f>VLOOKUP(G23,'[1]Height (m) naar (ft)'!$A$1:$D$82,4,FALSE)</f>
        <v>5-9</v>
      </c>
      <c r="I23" s="13">
        <v>85</v>
      </c>
      <c r="J23" s="13">
        <f t="shared" si="1"/>
        <v>187.3927</v>
      </c>
      <c r="K23" s="14">
        <v>23606</v>
      </c>
      <c r="L23" s="15">
        <v>1</v>
      </c>
    </row>
    <row r="24" spans="1:12" ht="15">
      <c r="A24" s="9">
        <f t="shared" si="0"/>
        <v>23</v>
      </c>
      <c r="B24" s="10">
        <v>30</v>
      </c>
      <c r="C24" s="9" t="s">
        <v>27</v>
      </c>
      <c r="D24" s="9" t="s">
        <v>28</v>
      </c>
      <c r="E24" s="7" t="s">
        <v>11</v>
      </c>
      <c r="F24" s="7" t="s">
        <v>141</v>
      </c>
      <c r="G24" s="11">
        <v>1.79</v>
      </c>
      <c r="H24" s="12" t="str">
        <f>VLOOKUP(G24,'[1]Height (m) naar (ft)'!$A$1:$D$82,4,FALSE)</f>
        <v>5-10</v>
      </c>
      <c r="I24" s="13">
        <v>71</v>
      </c>
      <c r="J24" s="13">
        <f t="shared" si="1"/>
        <v>156.52802</v>
      </c>
      <c r="K24" s="14">
        <v>31143</v>
      </c>
      <c r="L24" s="15">
        <v>1</v>
      </c>
    </row>
    <row r="25" spans="1:12" ht="15">
      <c r="A25" s="9">
        <f t="shared" si="0"/>
        <v>24</v>
      </c>
      <c r="B25" s="10">
        <v>32</v>
      </c>
      <c r="C25" s="9" t="s">
        <v>48</v>
      </c>
      <c r="D25" s="9" t="s">
        <v>49</v>
      </c>
      <c r="E25" s="7" t="s">
        <v>11</v>
      </c>
      <c r="F25" s="7" t="s">
        <v>141</v>
      </c>
      <c r="G25" s="11">
        <v>1.8</v>
      </c>
      <c r="H25" s="12" t="str">
        <f>VLOOKUP(G25,'[1]Height (m) naar (ft)'!$A$1:$D$82,4,FALSE)</f>
        <v>5-11</v>
      </c>
      <c r="I25" s="13">
        <v>75</v>
      </c>
      <c r="J25" s="13">
        <f t="shared" si="1"/>
        <v>165.3465</v>
      </c>
      <c r="K25" s="14">
        <v>31547</v>
      </c>
      <c r="L25" s="15">
        <v>1</v>
      </c>
    </row>
    <row r="26" spans="1:12" ht="15">
      <c r="A26" s="9">
        <f t="shared" si="0"/>
        <v>25</v>
      </c>
      <c r="B26" s="10">
        <v>32</v>
      </c>
      <c r="C26" s="9" t="s">
        <v>105</v>
      </c>
      <c r="D26" s="9" t="s">
        <v>106</v>
      </c>
      <c r="E26" s="7" t="s">
        <v>38</v>
      </c>
      <c r="F26" s="7" t="s">
        <v>141</v>
      </c>
      <c r="G26" s="11">
        <v>1.76</v>
      </c>
      <c r="H26" s="12" t="str">
        <f>VLOOKUP(G26,'[1]Height (m) naar (ft)'!$A$1:$D$82,4,FALSE)</f>
        <v>5-9</v>
      </c>
      <c r="I26" s="13">
        <v>88</v>
      </c>
      <c r="J26" s="13">
        <f t="shared" si="1"/>
        <v>194.00655999999998</v>
      </c>
      <c r="K26" s="14">
        <v>31532</v>
      </c>
      <c r="L26" s="15">
        <v>1</v>
      </c>
    </row>
    <row r="27" spans="1:12" ht="15">
      <c r="A27" s="9">
        <f t="shared" si="0"/>
        <v>26</v>
      </c>
      <c r="B27" s="10">
        <v>33</v>
      </c>
      <c r="C27" s="9" t="s">
        <v>46</v>
      </c>
      <c r="D27" s="9" t="s">
        <v>47</v>
      </c>
      <c r="E27" s="7" t="s">
        <v>11</v>
      </c>
      <c r="F27" s="7" t="s">
        <v>141</v>
      </c>
      <c r="G27" s="11">
        <v>1.84</v>
      </c>
      <c r="H27" s="12" t="str">
        <f>VLOOKUP(G27,'[1]Height (m) naar (ft)'!$A$1:$D$82,4,FALSE)</f>
        <v>6-0</v>
      </c>
      <c r="I27" s="13">
        <v>77</v>
      </c>
      <c r="J27" s="13">
        <f t="shared" si="1"/>
        <v>169.75573999999997</v>
      </c>
      <c r="K27" s="14">
        <v>31014</v>
      </c>
      <c r="L27" s="15">
        <v>1</v>
      </c>
    </row>
    <row r="28" spans="1:12" ht="15">
      <c r="A28" s="9">
        <f t="shared" si="0"/>
        <v>27</v>
      </c>
      <c r="B28" s="10">
        <v>34</v>
      </c>
      <c r="C28" s="9" t="s">
        <v>42</v>
      </c>
      <c r="D28" s="9" t="s">
        <v>43</v>
      </c>
      <c r="E28" s="7" t="s">
        <v>11</v>
      </c>
      <c r="F28" s="7" t="s">
        <v>141</v>
      </c>
      <c r="G28" s="11">
        <v>1.85</v>
      </c>
      <c r="H28" s="12" t="str">
        <f>VLOOKUP(G28,'[1]Height (m) naar (ft)'!$A$1:$D$82,4,FALSE)</f>
        <v>6-1</v>
      </c>
      <c r="I28" s="13">
        <v>85</v>
      </c>
      <c r="J28" s="13">
        <f t="shared" si="1"/>
        <v>187.3927</v>
      </c>
      <c r="K28" s="14">
        <v>30913</v>
      </c>
      <c r="L28" s="15">
        <v>1</v>
      </c>
    </row>
    <row r="29" spans="1:12" ht="15">
      <c r="A29" s="9">
        <f t="shared" si="0"/>
        <v>28</v>
      </c>
      <c r="B29" s="10">
        <v>40</v>
      </c>
      <c r="C29" s="9" t="s">
        <v>104</v>
      </c>
      <c r="D29" s="9" t="s">
        <v>99</v>
      </c>
      <c r="E29" s="7" t="s">
        <v>11</v>
      </c>
      <c r="F29" s="7" t="s">
        <v>141</v>
      </c>
      <c r="G29" s="11">
        <v>1.76</v>
      </c>
      <c r="H29" s="12" t="str">
        <f>VLOOKUP(G29,'[1]Height (m) naar (ft)'!$A$1:$D$82,4,FALSE)</f>
        <v>5-9</v>
      </c>
      <c r="I29" s="13">
        <v>81</v>
      </c>
      <c r="J29" s="13">
        <f t="shared" si="1"/>
        <v>178.57422</v>
      </c>
      <c r="K29" s="14">
        <v>27922</v>
      </c>
      <c r="L29" s="15">
        <v>1</v>
      </c>
    </row>
    <row r="30" spans="1:12" ht="15">
      <c r="A30" s="9">
        <f t="shared" si="0"/>
        <v>29</v>
      </c>
      <c r="B30" s="10">
        <v>41</v>
      </c>
      <c r="C30" s="9" t="s">
        <v>63</v>
      </c>
      <c r="D30" s="9" t="s">
        <v>64</v>
      </c>
      <c r="E30" s="7" t="s">
        <v>33</v>
      </c>
      <c r="F30" s="7" t="s">
        <v>141</v>
      </c>
      <c r="G30" s="11">
        <v>1.8</v>
      </c>
      <c r="H30" s="12" t="str">
        <f>VLOOKUP(G30,'[1]Height (m) naar (ft)'!$A$1:$D$82,4,FALSE)</f>
        <v>5-11</v>
      </c>
      <c r="I30" s="13">
        <v>95</v>
      </c>
      <c r="J30" s="13">
        <f t="shared" si="1"/>
        <v>209.4389</v>
      </c>
      <c r="K30" s="14">
        <v>27044</v>
      </c>
      <c r="L30" s="15">
        <v>1</v>
      </c>
    </row>
    <row r="31" spans="1:12" ht="15">
      <c r="A31" s="9">
        <f t="shared" si="0"/>
        <v>30</v>
      </c>
      <c r="B31" s="10">
        <v>46</v>
      </c>
      <c r="C31" s="9" t="s">
        <v>69</v>
      </c>
      <c r="D31" s="9" t="s">
        <v>70</v>
      </c>
      <c r="E31" s="7" t="s">
        <v>11</v>
      </c>
      <c r="F31" s="7" t="s">
        <v>141</v>
      </c>
      <c r="G31" s="11">
        <v>1.76</v>
      </c>
      <c r="H31" s="12" t="str">
        <f>VLOOKUP(G31,'[1]Height (m) naar (ft)'!$A$1:$D$82,4,FALSE)</f>
        <v>5-9</v>
      </c>
      <c r="I31" s="13">
        <v>84</v>
      </c>
      <c r="J31" s="13">
        <f t="shared" si="1"/>
        <v>185.18807999999999</v>
      </c>
      <c r="K31" s="14">
        <v>31958</v>
      </c>
      <c r="L31" s="15">
        <v>1</v>
      </c>
    </row>
    <row r="32" spans="1:12" ht="15">
      <c r="A32" s="9">
        <f t="shared" si="0"/>
        <v>31</v>
      </c>
      <c r="B32" s="10">
        <v>47</v>
      </c>
      <c r="C32" s="9" t="s">
        <v>56</v>
      </c>
      <c r="D32" s="9" t="s">
        <v>57</v>
      </c>
      <c r="E32" s="7" t="s">
        <v>11</v>
      </c>
      <c r="F32" s="7" t="s">
        <v>141</v>
      </c>
      <c r="G32" s="11">
        <v>1.74</v>
      </c>
      <c r="H32" s="12" t="str">
        <f>VLOOKUP(G32,'[1]Height (m) naar (ft)'!$A$1:$D$82,4,FALSE)</f>
        <v>5-8</v>
      </c>
      <c r="I32" s="13">
        <v>70</v>
      </c>
      <c r="J32" s="13">
        <f t="shared" si="1"/>
        <v>154.3234</v>
      </c>
      <c r="K32" s="14">
        <v>30787</v>
      </c>
      <c r="L32" s="15">
        <v>1</v>
      </c>
    </row>
    <row r="33" spans="1:12" ht="15">
      <c r="A33" s="9">
        <f t="shared" si="0"/>
        <v>32</v>
      </c>
      <c r="B33" s="10">
        <v>50</v>
      </c>
      <c r="C33" s="9" t="s">
        <v>129</v>
      </c>
      <c r="D33" s="9" t="s">
        <v>130</v>
      </c>
      <c r="E33" s="7" t="s">
        <v>33</v>
      </c>
      <c r="F33" s="7" t="s">
        <v>141</v>
      </c>
      <c r="G33" s="11">
        <v>1.88</v>
      </c>
      <c r="H33" s="12" t="str">
        <f>VLOOKUP(G33,'[1]Height (m) naar (ft)'!$A$1:$D$82,4,FALSE)</f>
        <v>6-2</v>
      </c>
      <c r="I33" s="13">
        <v>100</v>
      </c>
      <c r="J33" s="13">
        <f t="shared" si="1"/>
        <v>220.462</v>
      </c>
      <c r="K33" s="14">
        <v>33289</v>
      </c>
      <c r="L33" s="15">
        <v>1</v>
      </c>
    </row>
    <row r="34" spans="1:12" ht="15">
      <c r="A34" s="9">
        <f t="shared" si="0"/>
        <v>33</v>
      </c>
      <c r="B34" s="10">
        <v>51</v>
      </c>
      <c r="C34" s="9" t="s">
        <v>12</v>
      </c>
      <c r="D34" s="9" t="s">
        <v>13</v>
      </c>
      <c r="E34" s="7" t="s">
        <v>14</v>
      </c>
      <c r="F34" s="7" t="s">
        <v>141</v>
      </c>
      <c r="G34" s="11">
        <v>1.97</v>
      </c>
      <c r="H34" s="12" t="str">
        <f>VLOOKUP(G34,'[1]Height (m) naar (ft)'!$A$1:$D$82,4,FALSE)</f>
        <v>6-6</v>
      </c>
      <c r="I34" s="13">
        <v>105</v>
      </c>
      <c r="J34" s="13">
        <f aca="true" t="shared" si="2" ref="J34:J65">I34*2.20462</f>
        <v>231.4851</v>
      </c>
      <c r="K34" s="14">
        <v>33138</v>
      </c>
      <c r="L34" s="15">
        <v>1</v>
      </c>
    </row>
    <row r="35" spans="1:12" ht="15">
      <c r="A35" s="9">
        <f aca="true" t="shared" si="3" ref="A35:A61">A34+1</f>
        <v>34</v>
      </c>
      <c r="B35" s="10">
        <v>52</v>
      </c>
      <c r="C35" s="9" t="s">
        <v>61</v>
      </c>
      <c r="D35" s="9" t="s">
        <v>62</v>
      </c>
      <c r="E35" s="7" t="s">
        <v>33</v>
      </c>
      <c r="F35" s="7" t="s">
        <v>140</v>
      </c>
      <c r="G35" s="11">
        <v>1.83</v>
      </c>
      <c r="H35" s="12" t="str">
        <f>VLOOKUP(G35,'[1]Height (m) naar (ft)'!$A$1:$D$82,4,FALSE)</f>
        <v>6-0</v>
      </c>
      <c r="I35" s="13">
        <v>95</v>
      </c>
      <c r="J35" s="13">
        <f t="shared" si="2"/>
        <v>209.4389</v>
      </c>
      <c r="K35" s="14">
        <v>29081</v>
      </c>
      <c r="L35" s="15">
        <v>1</v>
      </c>
    </row>
    <row r="36" spans="1:12" ht="15">
      <c r="A36" s="9">
        <f t="shared" si="3"/>
        <v>35</v>
      </c>
      <c r="B36" s="10">
        <v>53</v>
      </c>
      <c r="C36" s="9" t="s">
        <v>100</v>
      </c>
      <c r="D36" s="9" t="s">
        <v>101</v>
      </c>
      <c r="E36" s="7" t="s">
        <v>14</v>
      </c>
      <c r="F36" s="7" t="s">
        <v>141</v>
      </c>
      <c r="G36" s="11">
        <v>1.88</v>
      </c>
      <c r="H36" s="12" t="str">
        <f>VLOOKUP(G36,'[1]Height (m) naar (ft)'!$A$1:$D$82,4,FALSE)</f>
        <v>6-2</v>
      </c>
      <c r="I36" s="13">
        <v>113</v>
      </c>
      <c r="J36" s="13">
        <f t="shared" si="2"/>
        <v>249.12205999999998</v>
      </c>
      <c r="K36" s="14">
        <v>33360</v>
      </c>
      <c r="L36" s="15">
        <v>1</v>
      </c>
    </row>
    <row r="37" spans="1:12" ht="15">
      <c r="A37" s="9">
        <f t="shared" si="3"/>
        <v>36</v>
      </c>
      <c r="B37" s="10">
        <v>54</v>
      </c>
      <c r="C37" s="9" t="s">
        <v>31</v>
      </c>
      <c r="D37" s="9" t="s">
        <v>32</v>
      </c>
      <c r="E37" s="7" t="s">
        <v>33</v>
      </c>
      <c r="F37" s="7" t="s">
        <v>141</v>
      </c>
      <c r="G37" s="11">
        <v>1.94</v>
      </c>
      <c r="H37" s="12" t="str">
        <f>VLOOKUP(G37,'[1]Height (m) naar (ft)'!$A$1:$D$82,4,FALSE)</f>
        <v>6-4</v>
      </c>
      <c r="I37" s="13">
        <v>106</v>
      </c>
      <c r="J37" s="13">
        <f t="shared" si="2"/>
        <v>233.68971999999997</v>
      </c>
      <c r="K37" s="14">
        <v>31273</v>
      </c>
      <c r="L37" s="15">
        <v>1</v>
      </c>
    </row>
    <row r="38" spans="1:12" ht="15">
      <c r="A38" s="9">
        <f t="shared" si="3"/>
        <v>37</v>
      </c>
      <c r="B38" s="10">
        <v>55</v>
      </c>
      <c r="C38" s="9" t="s">
        <v>52</v>
      </c>
      <c r="D38" s="9" t="s">
        <v>53</v>
      </c>
      <c r="E38" s="7" t="s">
        <v>41</v>
      </c>
      <c r="F38" s="7" t="s">
        <v>141</v>
      </c>
      <c r="G38" s="11">
        <v>1.87</v>
      </c>
      <c r="H38" s="12" t="str">
        <f>VLOOKUP(G38,'[1]Height (m) naar (ft)'!$A$1:$D$82,4,FALSE)</f>
        <v>6-2</v>
      </c>
      <c r="I38" s="13">
        <v>114</v>
      </c>
      <c r="J38" s="13">
        <f t="shared" si="2"/>
        <v>251.32667999999998</v>
      </c>
      <c r="K38" s="14">
        <v>32928</v>
      </c>
      <c r="L38" s="15">
        <v>1</v>
      </c>
    </row>
    <row r="39" spans="1:12" ht="15">
      <c r="A39" s="9">
        <f t="shared" si="3"/>
        <v>38</v>
      </c>
      <c r="B39" s="10">
        <v>56</v>
      </c>
      <c r="C39" s="9" t="s">
        <v>65</v>
      </c>
      <c r="D39" s="9" t="s">
        <v>66</v>
      </c>
      <c r="E39" s="7" t="s">
        <v>33</v>
      </c>
      <c r="F39" s="7" t="s">
        <v>141</v>
      </c>
      <c r="G39" s="11">
        <v>1.8</v>
      </c>
      <c r="H39" s="12" t="str">
        <f>VLOOKUP(G39,'[1]Height (m) naar (ft)'!$A$1:$D$82,4,FALSE)</f>
        <v>5-11</v>
      </c>
      <c r="I39" s="13">
        <v>94</v>
      </c>
      <c r="J39" s="13">
        <f t="shared" si="2"/>
        <v>207.23427999999998</v>
      </c>
      <c r="K39" s="14">
        <v>33539</v>
      </c>
      <c r="L39" s="15">
        <v>1</v>
      </c>
    </row>
    <row r="40" spans="1:12" ht="15">
      <c r="A40" s="9">
        <f t="shared" si="3"/>
        <v>39</v>
      </c>
      <c r="B40" s="10">
        <v>57</v>
      </c>
      <c r="C40" s="9" t="s">
        <v>107</v>
      </c>
      <c r="D40" s="9" t="s">
        <v>108</v>
      </c>
      <c r="E40" s="7" t="s">
        <v>33</v>
      </c>
      <c r="F40" s="7" t="s">
        <v>141</v>
      </c>
      <c r="G40" s="11">
        <v>1.89</v>
      </c>
      <c r="H40" s="12" t="str">
        <f>VLOOKUP(G40,'[1]Height (m) naar (ft)'!$A$1:$D$82,4,FALSE)</f>
        <v>6-2</v>
      </c>
      <c r="I40" s="13">
        <v>115</v>
      </c>
      <c r="J40" s="13">
        <f t="shared" si="2"/>
        <v>253.5313</v>
      </c>
      <c r="K40" s="14">
        <v>32051</v>
      </c>
      <c r="L40" s="15">
        <v>1</v>
      </c>
    </row>
    <row r="41" spans="1:12" ht="15">
      <c r="A41" s="9">
        <f t="shared" si="3"/>
        <v>40</v>
      </c>
      <c r="B41" s="10">
        <v>58</v>
      </c>
      <c r="C41" s="9" t="s">
        <v>102</v>
      </c>
      <c r="D41" s="9" t="s">
        <v>103</v>
      </c>
      <c r="E41" s="7" t="s">
        <v>33</v>
      </c>
      <c r="F41" s="7" t="s">
        <v>140</v>
      </c>
      <c r="G41" s="11">
        <v>1.81</v>
      </c>
      <c r="H41" s="12" t="str">
        <f>VLOOKUP(G41,'[1]Height (m) naar (ft)'!$A$1:$D$82,4,FALSE)</f>
        <v>5-11</v>
      </c>
      <c r="I41" s="13">
        <v>85</v>
      </c>
      <c r="J41" s="13">
        <f t="shared" si="2"/>
        <v>187.3927</v>
      </c>
      <c r="K41" s="14">
        <v>30238</v>
      </c>
      <c r="L41" s="15">
        <v>1</v>
      </c>
    </row>
    <row r="42" spans="1:12" ht="15">
      <c r="A42" s="9">
        <f t="shared" si="3"/>
        <v>41</v>
      </c>
      <c r="B42" s="10">
        <v>59</v>
      </c>
      <c r="C42" s="9" t="s">
        <v>22</v>
      </c>
      <c r="D42" s="9" t="s">
        <v>23</v>
      </c>
      <c r="E42" s="7" t="s">
        <v>14</v>
      </c>
      <c r="F42" s="7" t="s">
        <v>141</v>
      </c>
      <c r="G42" s="11">
        <v>1.9</v>
      </c>
      <c r="H42" s="12" t="str">
        <f>VLOOKUP(G42,'[1]Height (m) naar (ft)'!$A$1:$D$82,4,FALSE)</f>
        <v>6-3</v>
      </c>
      <c r="I42" s="13">
        <v>110</v>
      </c>
      <c r="J42" s="13">
        <f t="shared" si="2"/>
        <v>242.5082</v>
      </c>
      <c r="K42" s="14">
        <v>31265</v>
      </c>
      <c r="L42" s="15">
        <v>1</v>
      </c>
    </row>
    <row r="43" spans="1:12" ht="15">
      <c r="A43" s="9">
        <f t="shared" si="3"/>
        <v>42</v>
      </c>
      <c r="B43" s="10">
        <v>60</v>
      </c>
      <c r="C43" s="9" t="s">
        <v>123</v>
      </c>
      <c r="D43" s="9" t="s">
        <v>124</v>
      </c>
      <c r="E43" s="7" t="s">
        <v>41</v>
      </c>
      <c r="F43" s="7" t="s">
        <v>141</v>
      </c>
      <c r="G43" s="11">
        <v>1.9</v>
      </c>
      <c r="H43" s="12" t="str">
        <f>VLOOKUP(G43,'[1]Height (m) naar (ft)'!$A$1:$D$82,4,FALSE)</f>
        <v>6-3</v>
      </c>
      <c r="I43" s="13">
        <v>133</v>
      </c>
      <c r="J43" s="13">
        <f t="shared" si="2"/>
        <v>293.21446</v>
      </c>
      <c r="K43" s="14">
        <v>27662</v>
      </c>
      <c r="L43" s="15">
        <v>1</v>
      </c>
    </row>
    <row r="44" spans="1:12" ht="15">
      <c r="A44" s="9">
        <f t="shared" si="3"/>
        <v>43</v>
      </c>
      <c r="B44" s="10">
        <v>60</v>
      </c>
      <c r="C44" s="9" t="s">
        <v>131</v>
      </c>
      <c r="D44" s="9" t="s">
        <v>132</v>
      </c>
      <c r="E44" s="7" t="s">
        <v>14</v>
      </c>
      <c r="F44" s="7" t="s">
        <v>142</v>
      </c>
      <c r="G44" s="11">
        <v>2</v>
      </c>
      <c r="H44" s="12" t="str">
        <f>VLOOKUP(G44,'[1]Height (m) naar (ft)'!$A$1:$D$82,4,FALSE)</f>
        <v>6-7</v>
      </c>
      <c r="I44" s="13">
        <v>94</v>
      </c>
      <c r="J44" s="13">
        <f t="shared" si="2"/>
        <v>207.23427999999998</v>
      </c>
      <c r="K44" s="14">
        <v>29995</v>
      </c>
      <c r="L44" s="15">
        <v>1</v>
      </c>
    </row>
    <row r="45" spans="1:12" ht="15">
      <c r="A45" s="9">
        <f t="shared" si="3"/>
        <v>44</v>
      </c>
      <c r="B45" s="10">
        <v>63</v>
      </c>
      <c r="C45" s="9" t="s">
        <v>15</v>
      </c>
      <c r="D45" s="9" t="s">
        <v>16</v>
      </c>
      <c r="E45" s="7" t="s">
        <v>14</v>
      </c>
      <c r="F45" s="7" t="s">
        <v>141</v>
      </c>
      <c r="G45" s="11">
        <v>1.89</v>
      </c>
      <c r="H45" s="12" t="str">
        <f>VLOOKUP(G45,'[1]Height (m) naar (ft)'!$A$1:$D$82,4,FALSE)</f>
        <v>6-2</v>
      </c>
      <c r="I45" s="13">
        <v>121</v>
      </c>
      <c r="J45" s="13">
        <f t="shared" si="2"/>
        <v>266.75901999999996</v>
      </c>
      <c r="K45" s="14">
        <v>27299</v>
      </c>
      <c r="L45" s="15">
        <v>1</v>
      </c>
    </row>
    <row r="46" spans="1:12" ht="15">
      <c r="A46" s="9">
        <f t="shared" si="3"/>
        <v>45</v>
      </c>
      <c r="B46" s="10">
        <v>66</v>
      </c>
      <c r="C46" s="9" t="s">
        <v>85</v>
      </c>
      <c r="D46" s="9" t="s">
        <v>86</v>
      </c>
      <c r="E46" s="7" t="s">
        <v>14</v>
      </c>
      <c r="F46" s="7" t="s">
        <v>141</v>
      </c>
      <c r="G46" s="11">
        <v>1.87</v>
      </c>
      <c r="H46" s="12" t="str">
        <f>VLOOKUP(G46,'[1]Height (m) naar (ft)'!$A$1:$D$82,4,FALSE)</f>
        <v>6-2</v>
      </c>
      <c r="I46" s="13">
        <v>105</v>
      </c>
      <c r="J46" s="13">
        <f t="shared" si="2"/>
        <v>231.4851</v>
      </c>
      <c r="K46" s="14">
        <v>32084</v>
      </c>
      <c r="L46" s="15">
        <v>1</v>
      </c>
    </row>
    <row r="47" spans="1:12" ht="15">
      <c r="A47" s="9">
        <f t="shared" si="3"/>
        <v>46</v>
      </c>
      <c r="B47" s="10">
        <v>69</v>
      </c>
      <c r="C47" s="9" t="s">
        <v>109</v>
      </c>
      <c r="D47" s="9" t="s">
        <v>110</v>
      </c>
      <c r="E47" s="7" t="s">
        <v>14</v>
      </c>
      <c r="F47" s="7" t="s">
        <v>141</v>
      </c>
      <c r="G47" s="11">
        <v>1.78</v>
      </c>
      <c r="H47" s="12" t="str">
        <f>VLOOKUP(G47,'[1]Height (m) naar (ft)'!$A$1:$D$82,4,FALSE)</f>
        <v>5-10</v>
      </c>
      <c r="I47" s="13">
        <v>112</v>
      </c>
      <c r="J47" s="13">
        <f t="shared" si="2"/>
        <v>246.91743999999997</v>
      </c>
      <c r="K47" s="14">
        <v>27672</v>
      </c>
      <c r="L47" s="15">
        <v>1</v>
      </c>
    </row>
    <row r="48" spans="1:12" ht="15">
      <c r="A48" s="9">
        <f t="shared" si="3"/>
        <v>47</v>
      </c>
      <c r="B48" s="10">
        <v>70</v>
      </c>
      <c r="C48" s="9" t="s">
        <v>87</v>
      </c>
      <c r="D48" s="9" t="s">
        <v>88</v>
      </c>
      <c r="E48" s="7" t="s">
        <v>14</v>
      </c>
      <c r="F48" s="7" t="s">
        <v>141</v>
      </c>
      <c r="G48" s="11">
        <v>1.85</v>
      </c>
      <c r="H48" s="12" t="str">
        <f>VLOOKUP(G48,'[1]Height (m) naar (ft)'!$A$1:$D$82,4,FALSE)</f>
        <v>6-1</v>
      </c>
      <c r="I48" s="13">
        <v>112</v>
      </c>
      <c r="J48" s="13">
        <f t="shared" si="2"/>
        <v>246.91743999999997</v>
      </c>
      <c r="K48" s="14">
        <v>32629</v>
      </c>
      <c r="L48" s="15">
        <v>1</v>
      </c>
    </row>
    <row r="49" spans="1:12" ht="15">
      <c r="A49" s="9">
        <f t="shared" si="3"/>
        <v>48</v>
      </c>
      <c r="B49" s="10">
        <v>75</v>
      </c>
      <c r="C49" s="9" t="s">
        <v>133</v>
      </c>
      <c r="D49" s="9" t="s">
        <v>82</v>
      </c>
      <c r="E49" s="7" t="s">
        <v>41</v>
      </c>
      <c r="F49" s="7" t="s">
        <v>141</v>
      </c>
      <c r="G49" s="11">
        <v>1.85</v>
      </c>
      <c r="H49" s="12" t="str">
        <f>VLOOKUP(G49,'[1]Height (m) naar (ft)'!$A$1:$D$82,4,FALSE)</f>
        <v>6-1</v>
      </c>
      <c r="I49" s="13">
        <v>156</v>
      </c>
      <c r="J49" s="13">
        <f t="shared" si="2"/>
        <v>343.92071999999996</v>
      </c>
      <c r="K49" s="14">
        <v>25195</v>
      </c>
      <c r="L49" s="15">
        <v>1</v>
      </c>
    </row>
    <row r="50" spans="1:12" ht="15">
      <c r="A50" s="9">
        <f t="shared" si="3"/>
        <v>49</v>
      </c>
      <c r="B50" s="10">
        <v>78</v>
      </c>
      <c r="C50" s="9" t="s">
        <v>44</v>
      </c>
      <c r="D50" s="9" t="s">
        <v>45</v>
      </c>
      <c r="E50" s="7" t="s">
        <v>14</v>
      </c>
      <c r="F50" s="7" t="s">
        <v>141</v>
      </c>
      <c r="G50" s="11">
        <v>1.9</v>
      </c>
      <c r="H50" s="12" t="str">
        <f>VLOOKUP(G50,'[1]Height (m) naar (ft)'!$A$1:$D$82,4,FALSE)</f>
        <v>6-3</v>
      </c>
      <c r="I50" s="13">
        <v>110</v>
      </c>
      <c r="J50" s="13">
        <f t="shared" si="2"/>
        <v>242.5082</v>
      </c>
      <c r="K50" s="14">
        <v>29408</v>
      </c>
      <c r="L50" s="15">
        <v>1</v>
      </c>
    </row>
    <row r="51" spans="1:12" ht="15">
      <c r="A51" s="9">
        <f t="shared" si="3"/>
        <v>50</v>
      </c>
      <c r="B51" s="10">
        <v>78</v>
      </c>
      <c r="C51" s="9" t="s">
        <v>50</v>
      </c>
      <c r="D51" s="9" t="s">
        <v>51</v>
      </c>
      <c r="E51" s="7" t="s">
        <v>14</v>
      </c>
      <c r="F51" s="7" t="s">
        <v>142</v>
      </c>
      <c r="G51" s="11">
        <v>1.77</v>
      </c>
      <c r="H51" s="12" t="str">
        <f>VLOOKUP(G51,'[2]Height (m) naar (ft)'!$A$1:$D$82,4,FALSE)</f>
        <v>5-10</v>
      </c>
      <c r="I51" s="13">
        <v>102</v>
      </c>
      <c r="J51" s="13">
        <f t="shared" si="2"/>
        <v>224.87123999999997</v>
      </c>
      <c r="K51" s="14">
        <v>26203</v>
      </c>
      <c r="L51" s="15">
        <v>1</v>
      </c>
    </row>
    <row r="52" spans="1:12" ht="15">
      <c r="A52" s="9">
        <f t="shared" si="3"/>
        <v>51</v>
      </c>
      <c r="B52" s="10">
        <v>81</v>
      </c>
      <c r="C52" s="9" t="s">
        <v>115</v>
      </c>
      <c r="D52" s="9" t="s">
        <v>116</v>
      </c>
      <c r="E52" s="7" t="s">
        <v>26</v>
      </c>
      <c r="F52" s="7" t="s">
        <v>141</v>
      </c>
      <c r="G52" s="11">
        <v>1.92</v>
      </c>
      <c r="H52" s="12" t="str">
        <f>VLOOKUP(G52,'[1]Height (m) naar (ft)'!$A$1:$D$82,4,FALSE)</f>
        <v>6-4</v>
      </c>
      <c r="I52" s="13">
        <v>92</v>
      </c>
      <c r="J52" s="13">
        <f t="shared" si="2"/>
        <v>202.82503999999997</v>
      </c>
      <c r="K52" s="14">
        <v>32993</v>
      </c>
      <c r="L52" s="15">
        <v>1</v>
      </c>
    </row>
    <row r="53" spans="1:12" ht="15">
      <c r="A53" s="9">
        <f t="shared" si="3"/>
        <v>52</v>
      </c>
      <c r="B53" s="10">
        <v>83</v>
      </c>
      <c r="C53" s="9" t="s">
        <v>19</v>
      </c>
      <c r="D53" s="9" t="s">
        <v>20</v>
      </c>
      <c r="E53" s="7" t="s">
        <v>21</v>
      </c>
      <c r="F53" s="7" t="s">
        <v>141</v>
      </c>
      <c r="G53" s="11">
        <v>1.84</v>
      </c>
      <c r="H53" s="12" t="str">
        <f>VLOOKUP(G53,'[1]Height (m) naar (ft)'!$A$1:$D$82,4,FALSE)</f>
        <v>6-0</v>
      </c>
      <c r="I53" s="13">
        <v>72</v>
      </c>
      <c r="J53" s="13">
        <f t="shared" si="2"/>
        <v>158.73263999999998</v>
      </c>
      <c r="K53" s="14">
        <v>30371</v>
      </c>
      <c r="L53" s="15">
        <v>1</v>
      </c>
    </row>
    <row r="54" spans="1:12" ht="15">
      <c r="A54" s="9">
        <f t="shared" si="3"/>
        <v>53</v>
      </c>
      <c r="B54" s="10">
        <v>84</v>
      </c>
      <c r="C54" s="9" t="s">
        <v>77</v>
      </c>
      <c r="D54" s="9" t="s">
        <v>78</v>
      </c>
      <c r="E54" s="7" t="s">
        <v>21</v>
      </c>
      <c r="F54" s="7" t="s">
        <v>143</v>
      </c>
      <c r="G54" s="11">
        <v>1.83</v>
      </c>
      <c r="H54" s="12" t="str">
        <f>VLOOKUP(G54,'[1]Height (m) naar (ft)'!$A$1:$D$82,4,FALSE)</f>
        <v>6-0</v>
      </c>
      <c r="I54" s="13">
        <v>76</v>
      </c>
      <c r="J54" s="13">
        <f t="shared" si="2"/>
        <v>167.55112</v>
      </c>
      <c r="K54" s="14" t="s">
        <v>79</v>
      </c>
      <c r="L54" s="15">
        <v>1</v>
      </c>
    </row>
    <row r="55" spans="1:12" ht="15">
      <c r="A55" s="9">
        <f t="shared" si="3"/>
        <v>54</v>
      </c>
      <c r="B55" s="10">
        <v>85</v>
      </c>
      <c r="C55" s="9" t="s">
        <v>111</v>
      </c>
      <c r="D55" s="9" t="s">
        <v>112</v>
      </c>
      <c r="E55" s="7" t="s">
        <v>21</v>
      </c>
      <c r="F55" s="7" t="s">
        <v>141</v>
      </c>
      <c r="G55" s="11">
        <v>1.84</v>
      </c>
      <c r="H55" s="12" t="str">
        <f>VLOOKUP(G55,'[1]Height (m) naar (ft)'!$A$1:$D$82,4,FALSE)</f>
        <v>6-0</v>
      </c>
      <c r="I55" s="13">
        <v>84</v>
      </c>
      <c r="J55" s="13">
        <f t="shared" si="2"/>
        <v>185.18807999999999</v>
      </c>
      <c r="K55" s="14">
        <v>26538</v>
      </c>
      <c r="L55" s="15">
        <v>1</v>
      </c>
    </row>
    <row r="56" spans="1:12" ht="15">
      <c r="A56" s="9">
        <f t="shared" si="3"/>
        <v>55</v>
      </c>
      <c r="B56" s="10">
        <v>88</v>
      </c>
      <c r="C56" s="9" t="s">
        <v>34</v>
      </c>
      <c r="D56" s="9" t="s">
        <v>35</v>
      </c>
      <c r="E56" s="7" t="s">
        <v>21</v>
      </c>
      <c r="F56" s="7" t="s">
        <v>141</v>
      </c>
      <c r="G56" s="11">
        <v>1.83</v>
      </c>
      <c r="H56" s="12" t="str">
        <f>VLOOKUP(G56,'[1]Height (m) naar (ft)'!$A$1:$D$82,4,FALSE)</f>
        <v>6-0</v>
      </c>
      <c r="I56" s="13">
        <v>84</v>
      </c>
      <c r="J56" s="13">
        <f t="shared" si="2"/>
        <v>185.18807999999999</v>
      </c>
      <c r="K56" s="14">
        <v>27818</v>
      </c>
      <c r="L56" s="15">
        <v>1</v>
      </c>
    </row>
    <row r="57" spans="1:12" ht="15">
      <c r="A57" s="9">
        <f t="shared" si="3"/>
        <v>56</v>
      </c>
      <c r="B57" s="10">
        <v>89</v>
      </c>
      <c r="C57" s="9" t="s">
        <v>83</v>
      </c>
      <c r="D57" s="9" t="s">
        <v>84</v>
      </c>
      <c r="E57" s="7" t="s">
        <v>21</v>
      </c>
      <c r="F57" s="7" t="s">
        <v>141</v>
      </c>
      <c r="G57" s="11">
        <v>1.84</v>
      </c>
      <c r="H57" s="12" t="str">
        <f>VLOOKUP(G57,'[1]Height (m) naar (ft)'!$A$1:$D$82,4,FALSE)</f>
        <v>6-0</v>
      </c>
      <c r="I57" s="13">
        <v>91</v>
      </c>
      <c r="J57" s="13">
        <f t="shared" si="2"/>
        <v>200.62042</v>
      </c>
      <c r="K57" s="14">
        <v>30999</v>
      </c>
      <c r="L57" s="15">
        <v>1</v>
      </c>
    </row>
    <row r="58" spans="1:12" ht="15">
      <c r="A58" s="9">
        <f t="shared" si="3"/>
        <v>57</v>
      </c>
      <c r="B58" s="10">
        <v>94</v>
      </c>
      <c r="C58" s="9" t="s">
        <v>73</v>
      </c>
      <c r="D58" s="9" t="s">
        <v>74</v>
      </c>
      <c r="E58" s="7" t="s">
        <v>41</v>
      </c>
      <c r="F58" s="7" t="s">
        <v>141</v>
      </c>
      <c r="G58" s="11">
        <v>1.83</v>
      </c>
      <c r="H58" s="12" t="str">
        <f>VLOOKUP(G58,'[1]Height (m) naar (ft)'!$A$1:$D$82,4,FALSE)</f>
        <v>6-0</v>
      </c>
      <c r="I58" s="13">
        <v>130</v>
      </c>
      <c r="J58" s="13">
        <f t="shared" si="2"/>
        <v>286.6006</v>
      </c>
      <c r="K58" s="14">
        <v>31007</v>
      </c>
      <c r="L58" s="15">
        <v>1</v>
      </c>
    </row>
    <row r="59" spans="1:12" ht="15">
      <c r="A59" s="9">
        <f t="shared" si="3"/>
        <v>58</v>
      </c>
      <c r="B59" s="10">
        <v>95</v>
      </c>
      <c r="C59" s="9" t="s">
        <v>71</v>
      </c>
      <c r="D59" s="9" t="s">
        <v>72</v>
      </c>
      <c r="E59" s="7" t="s">
        <v>41</v>
      </c>
      <c r="F59" s="7" t="s">
        <v>140</v>
      </c>
      <c r="G59" s="11">
        <v>1.8</v>
      </c>
      <c r="H59" s="12" t="str">
        <f>VLOOKUP(G59,'[1]Height (m) naar (ft)'!$A$1:$D$82,4,FALSE)</f>
        <v>5-11</v>
      </c>
      <c r="I59" s="13">
        <v>94</v>
      </c>
      <c r="J59" s="13">
        <f t="shared" si="2"/>
        <v>207.23427999999998</v>
      </c>
      <c r="K59" s="14">
        <v>24660</v>
      </c>
      <c r="L59" s="15">
        <v>1</v>
      </c>
    </row>
    <row r="60" spans="1:12" ht="15">
      <c r="A60" s="9">
        <f t="shared" si="3"/>
        <v>59</v>
      </c>
      <c r="B60" s="10">
        <v>97</v>
      </c>
      <c r="C60" s="9" t="s">
        <v>89</v>
      </c>
      <c r="D60" s="9" t="s">
        <v>90</v>
      </c>
      <c r="E60" s="7" t="s">
        <v>91</v>
      </c>
      <c r="F60" s="7" t="s">
        <v>141</v>
      </c>
      <c r="G60" s="11">
        <v>1.96</v>
      </c>
      <c r="H60" s="12" t="str">
        <f>VLOOKUP(G60,'[1]Height (m) naar (ft)'!$A$1:$D$82,4,FALSE)</f>
        <v>6-5</v>
      </c>
      <c r="I60" s="13">
        <v>105</v>
      </c>
      <c r="J60" s="13">
        <f t="shared" si="2"/>
        <v>231.4851</v>
      </c>
      <c r="K60" s="14">
        <v>29713</v>
      </c>
      <c r="L60" s="15">
        <v>1</v>
      </c>
    </row>
    <row r="61" spans="1:12" ht="15">
      <c r="A61" s="9">
        <f t="shared" si="3"/>
        <v>60</v>
      </c>
      <c r="B61" s="10">
        <v>98</v>
      </c>
      <c r="C61" s="9" t="s">
        <v>146</v>
      </c>
      <c r="D61" s="9" t="s">
        <v>145</v>
      </c>
      <c r="E61" s="7" t="s">
        <v>41</v>
      </c>
      <c r="F61" s="7" t="s">
        <v>141</v>
      </c>
      <c r="G61" s="11">
        <v>1.94</v>
      </c>
      <c r="H61" s="12" t="str">
        <f>VLOOKUP(G61,'[1]Height (m) naar (ft)'!$A$1:$D$82,4,FALSE)</f>
        <v>6-4</v>
      </c>
      <c r="I61" s="13">
        <v>92</v>
      </c>
      <c r="J61" s="13">
        <v>203</v>
      </c>
      <c r="K61" s="14">
        <v>33021</v>
      </c>
      <c r="L61" s="15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T-Mobile Netherlands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id017518</dc:creator>
  <cp:keywords/>
  <dc:description/>
  <cp:lastModifiedBy>id017518</cp:lastModifiedBy>
  <dcterms:created xsi:type="dcterms:W3CDTF">2011-03-13T20:28:42Z</dcterms:created>
  <dcterms:modified xsi:type="dcterms:W3CDTF">2011-03-31T20:08:14Z</dcterms:modified>
  <cp:category/>
  <cp:version/>
  <cp:contentType/>
  <cp:contentStatus/>
</cp:coreProperties>
</file>